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20" yWindow="-20" windowWidth="24800" windowHeight="17320" activeTab="3"/>
  </bookViews>
  <sheets>
    <sheet name="GROUP 1" sheetId="1" r:id="rId1"/>
    <sheet name="GROUP 2" sheetId="2" r:id="rId2"/>
    <sheet name="GROUP 3" sheetId="8" r:id="rId3"/>
    <sheet name="FINAL RESULTS" sheetId="9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11" i="9"/>
  <c r="Q8"/>
  <c r="Q12"/>
  <c r="Q17"/>
  <c r="Q14"/>
  <c r="Q10"/>
  <c r="Q13"/>
  <c r="Q15"/>
  <c r="Q18"/>
  <c r="Q19"/>
  <c r="Q16"/>
  <c r="Q3"/>
  <c r="Q5"/>
  <c r="Q4"/>
  <c r="Q6"/>
  <c r="Q7"/>
  <c r="Q9"/>
  <c r="Q26" i="1"/>
  <c r="Q25"/>
  <c r="Q24"/>
  <c r="Q23"/>
  <c r="Q22"/>
  <c r="Q21"/>
  <c r="Q21" i="2"/>
  <c r="Q25"/>
  <c r="Q24"/>
  <c r="Q23"/>
  <c r="Q22"/>
  <c r="Q21" i="8"/>
  <c r="Q26"/>
  <c r="Q25"/>
  <c r="Q24"/>
  <c r="Q23"/>
  <c r="Q22"/>
</calcChain>
</file>

<file path=xl/sharedStrings.xml><?xml version="1.0" encoding="utf-8"?>
<sst xmlns="http://schemas.openxmlformats.org/spreadsheetml/2006/main" count="207" uniqueCount="76">
  <si>
    <r>
      <t>COMPETITION NAME:</t>
    </r>
    <r>
      <rPr>
        <b/>
        <sz val="11"/>
        <rFont val="Arial"/>
        <family val="2"/>
      </rPr>
      <t xml:space="preserve"> Northern Ireland U18 and Female Competition</t>
    </r>
    <phoneticPr fontId="31" type="noConversion"/>
  </si>
  <si>
    <t>GROUP 1</t>
    <phoneticPr fontId="31" type="noConversion"/>
  </si>
  <si>
    <t xml:space="preserve">VENUE: - </t>
    <phoneticPr fontId="31" type="noConversion"/>
  </si>
  <si>
    <t>University of Ulster, Jordanstown</t>
    <phoneticPr fontId="31" type="noConversion"/>
  </si>
  <si>
    <t>DATE :- 27th July 2013</t>
    <phoneticPr fontId="31" type="noConversion"/>
  </si>
  <si>
    <t>Scott</t>
  </si>
  <si>
    <t>Knox</t>
  </si>
  <si>
    <t>Chris</t>
  </si>
  <si>
    <t>Lunn</t>
  </si>
  <si>
    <t>Declan</t>
  </si>
  <si>
    <t>McCullagh</t>
  </si>
  <si>
    <t>Aaron</t>
  </si>
  <si>
    <t>Clarke</t>
  </si>
  <si>
    <t>Lewis</t>
  </si>
  <si>
    <t>Kim</t>
  </si>
  <si>
    <t>Irvine</t>
  </si>
  <si>
    <t>Alyson</t>
  </si>
  <si>
    <t>Dollin</t>
  </si>
  <si>
    <t>Roberta</t>
  </si>
  <si>
    <t>Stewart</t>
  </si>
  <si>
    <t xml:space="preserve">Sean </t>
  </si>
  <si>
    <t>O'Hare</t>
  </si>
  <si>
    <t xml:space="preserve">Josh </t>
  </si>
  <si>
    <t>West</t>
  </si>
  <si>
    <t>GoLift WLC</t>
    <phoneticPr fontId="31" type="noConversion"/>
  </si>
  <si>
    <t>Bangor WLC</t>
    <phoneticPr fontId="31" type="noConversion"/>
  </si>
  <si>
    <t>GoLift WLC</t>
    <phoneticPr fontId="31" type="noConversion"/>
  </si>
  <si>
    <t>Leigh</t>
  </si>
  <si>
    <t>Snoddy</t>
  </si>
  <si>
    <t>Sen</t>
  </si>
  <si>
    <t>AGE</t>
    <phoneticPr fontId="31" type="noConversion"/>
  </si>
  <si>
    <t>AGE</t>
    <phoneticPr fontId="31" type="noConversion"/>
  </si>
  <si>
    <t>GROUP 3</t>
    <phoneticPr fontId="31" type="noConversion"/>
  </si>
  <si>
    <t>GROUP 2</t>
    <phoneticPr fontId="31" type="noConversion"/>
  </si>
  <si>
    <t>LOT</t>
  </si>
  <si>
    <t>FIRST NAME</t>
  </si>
  <si>
    <t>SURNAME</t>
  </si>
  <si>
    <t>GROUP</t>
  </si>
  <si>
    <t>CLASS</t>
  </si>
  <si>
    <t>BWT</t>
  </si>
  <si>
    <t>SNATCH</t>
  </si>
  <si>
    <t>BEST</t>
  </si>
  <si>
    <t>CLEAN &amp; JERK</t>
  </si>
  <si>
    <t>TOTAL</t>
  </si>
  <si>
    <t>SINCLAIR</t>
  </si>
  <si>
    <t>No.</t>
  </si>
  <si>
    <t>JERK</t>
  </si>
  <si>
    <t>POINTS</t>
  </si>
  <si>
    <t>Position</t>
  </si>
  <si>
    <t>M1</t>
    <phoneticPr fontId="31" type="noConversion"/>
  </si>
  <si>
    <t xml:space="preserve">75+ </t>
    <phoneticPr fontId="31" type="noConversion"/>
  </si>
  <si>
    <t>Daniel</t>
    <phoneticPr fontId="31" type="noConversion"/>
  </si>
  <si>
    <t>Paula</t>
    <phoneticPr fontId="31" type="noConversion"/>
  </si>
  <si>
    <t>Rainey</t>
    <phoneticPr fontId="31" type="noConversion"/>
  </si>
  <si>
    <t>Causeway</t>
    <phoneticPr fontId="31" type="noConversion"/>
  </si>
  <si>
    <t xml:space="preserve">Eve </t>
    <phoneticPr fontId="31" type="noConversion"/>
  </si>
  <si>
    <t>Derry Barbell Club</t>
    <phoneticPr fontId="31" type="noConversion"/>
  </si>
  <si>
    <t>Sarah</t>
    <phoneticPr fontId="31" type="noConversion"/>
  </si>
  <si>
    <t>Howes</t>
    <phoneticPr fontId="31" type="noConversion"/>
  </si>
  <si>
    <t>Gemma</t>
    <phoneticPr fontId="31" type="noConversion"/>
  </si>
  <si>
    <t>Burns</t>
    <phoneticPr fontId="31" type="noConversion"/>
  </si>
  <si>
    <t>GoLift WLC</t>
    <phoneticPr fontId="31" type="noConversion"/>
  </si>
  <si>
    <t>Sen</t>
    <phoneticPr fontId="31" type="noConversion"/>
  </si>
  <si>
    <t>M2</t>
    <phoneticPr fontId="31" type="noConversion"/>
  </si>
  <si>
    <t>Michelle</t>
    <phoneticPr fontId="31" type="noConversion"/>
  </si>
  <si>
    <t>Finlay</t>
    <phoneticPr fontId="31" type="noConversion"/>
  </si>
  <si>
    <t>Sen</t>
    <phoneticPr fontId="31" type="noConversion"/>
  </si>
  <si>
    <t>105+</t>
    <phoneticPr fontId="31" type="noConversion"/>
  </si>
  <si>
    <t>Flack</t>
    <phoneticPr fontId="31" type="noConversion"/>
  </si>
  <si>
    <t>AGE</t>
  </si>
  <si>
    <t>CLUB</t>
    <phoneticPr fontId="31" type="noConversion"/>
  </si>
  <si>
    <t>LOT NO.</t>
    <phoneticPr fontId="31" type="noConversion"/>
  </si>
  <si>
    <t>BEST SNATCH</t>
    <phoneticPr fontId="31" type="noConversion"/>
  </si>
  <si>
    <t>BEST         C&amp;J</t>
    <phoneticPr fontId="31" type="noConversion"/>
  </si>
  <si>
    <t>SINCLAIR POINTS</t>
    <phoneticPr fontId="31" type="noConversion"/>
  </si>
  <si>
    <t>POSITION</t>
    <phoneticPr fontId="31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</si>
</sst>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</numFmts>
  <fonts count="3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u/>
      <sz val="10"/>
      <name val="Arial"/>
      <family val="2"/>
    </font>
    <font>
      <b/>
      <u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</font>
    <font>
      <b/>
      <sz val="10"/>
      <color indexed="12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52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0" borderId="18" applyNumberFormat="0" applyAlignment="0" applyProtection="0"/>
    <xf numFmtId="0" fontId="18" fillId="21" borderId="19" applyNumberFormat="0" applyAlignment="0" applyProtection="0"/>
    <xf numFmtId="0" fontId="6" fillId="4" borderId="0"/>
    <xf numFmtId="0" fontId="5" fillId="3" borderId="0"/>
    <xf numFmtId="0" fontId="13" fillId="0" borderId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4" fillId="11" borderId="18" applyNumberFormat="0" applyAlignment="0" applyProtection="0"/>
    <xf numFmtId="0" fontId="25" fillId="0" borderId="23" applyNumberFormat="0" applyFill="0" applyAlignment="0" applyProtection="0"/>
    <xf numFmtId="0" fontId="26" fillId="22" borderId="0" applyNumberFormat="0" applyBorder="0" applyAlignment="0" applyProtection="0"/>
    <xf numFmtId="0" fontId="13" fillId="23" borderId="16" applyNumberFormat="0" applyFont="0" applyAlignment="0" applyProtection="0"/>
    <xf numFmtId="0" fontId="27" fillId="10" borderId="24" applyNumberFormat="0" applyAlignment="0" applyProtection="0"/>
    <xf numFmtId="0" fontId="28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30" fillId="0" borderId="0" applyNumberFormat="0" applyFill="0" applyBorder="0" applyAlignment="0" applyProtection="0"/>
  </cellStyleXfs>
  <cellXfs count="145">
    <xf numFmtId="0" fontId="0" fillId="0" borderId="0" xfId="0"/>
    <xf numFmtId="0" fontId="13" fillId="0" borderId="0" xfId="30"/>
    <xf numFmtId="0" fontId="13" fillId="0" borderId="0" xfId="30" applyAlignment="1">
      <alignment horizontal="left"/>
    </xf>
    <xf numFmtId="0" fontId="13" fillId="0" borderId="0" xfId="30" applyAlignment="1">
      <alignment horizontal="center"/>
    </xf>
    <xf numFmtId="0" fontId="1" fillId="0" borderId="0" xfId="30" applyFont="1" applyBorder="1"/>
    <xf numFmtId="0" fontId="2" fillId="0" borderId="0" xfId="30" applyFont="1" applyFill="1" applyBorder="1"/>
    <xf numFmtId="0" fontId="1" fillId="0" borderId="0" xfId="30" applyFont="1" applyFill="1" applyBorder="1"/>
    <xf numFmtId="0" fontId="1" fillId="0" borderId="0" xfId="30" applyFont="1" applyFill="1" applyBorder="1" applyAlignment="1">
      <alignment horizontal="left"/>
    </xf>
    <xf numFmtId="0" fontId="1" fillId="0" borderId="0" xfId="30" applyFont="1" applyFill="1" applyBorder="1" applyAlignment="1">
      <alignment horizontal="center"/>
    </xf>
    <xf numFmtId="0" fontId="13" fillId="0" borderId="0" xfId="30" applyBorder="1"/>
    <xf numFmtId="0" fontId="2" fillId="0" borderId="0" xfId="30" applyFont="1" applyAlignment="1"/>
    <xf numFmtId="0" fontId="2" fillId="0" borderId="0" xfId="30" applyFont="1"/>
    <xf numFmtId="0" fontId="3" fillId="0" borderId="1" xfId="30" applyFont="1" applyBorder="1" applyAlignment="1">
      <alignment horizontal="center"/>
    </xf>
    <xf numFmtId="0" fontId="3" fillId="0" borderId="2" xfId="30" applyFont="1" applyFill="1" applyBorder="1" applyAlignment="1">
      <alignment horizontal="center"/>
    </xf>
    <xf numFmtId="0" fontId="3" fillId="0" borderId="3" xfId="30" applyFont="1" applyFill="1" applyBorder="1" applyAlignment="1">
      <alignment horizontal="center"/>
    </xf>
    <xf numFmtId="0" fontId="3" fillId="0" borderId="4" xfId="30" applyFont="1" applyFill="1" applyBorder="1" applyAlignment="1">
      <alignment horizontal="center"/>
    </xf>
    <xf numFmtId="0" fontId="3" fillId="0" borderId="1" xfId="30" applyFont="1" applyFill="1" applyBorder="1" applyAlignment="1">
      <alignment horizontal="center"/>
    </xf>
    <xf numFmtId="0" fontId="1" fillId="0" borderId="5" xfId="30" applyFont="1" applyBorder="1"/>
    <xf numFmtId="0" fontId="4" fillId="0" borderId="0" xfId="30" applyFont="1" applyFill="1"/>
    <xf numFmtId="0" fontId="1" fillId="2" borderId="6" xfId="30" applyFont="1" applyFill="1" applyBorder="1" applyAlignment="1" applyProtection="1">
      <alignment horizontal="center"/>
      <protection locked="0"/>
    </xf>
    <xf numFmtId="0" fontId="1" fillId="2" borderId="7" xfId="29" applyNumberFormat="1" applyFont="1" applyFill="1" applyBorder="1" applyAlignment="1" applyProtection="1"/>
    <xf numFmtId="0" fontId="1" fillId="2" borderId="7" xfId="30" applyFont="1" applyFill="1" applyBorder="1" applyProtection="1">
      <protection locked="0"/>
    </xf>
    <xf numFmtId="0" fontId="1" fillId="2" borderId="7" xfId="30" applyNumberFormat="1" applyFont="1" applyFill="1" applyBorder="1" applyAlignment="1">
      <alignment horizontal="center" wrapText="1"/>
    </xf>
    <xf numFmtId="0" fontId="1" fillId="2" borderId="8" xfId="30" applyNumberFormat="1" applyFont="1" applyFill="1" applyBorder="1" applyAlignment="1">
      <alignment horizontal="center" wrapText="1"/>
    </xf>
    <xf numFmtId="0" fontId="1" fillId="2" borderId="9" xfId="30" applyNumberFormat="1" applyFont="1" applyFill="1" applyBorder="1" applyAlignment="1">
      <alignment horizontal="center" wrapText="1"/>
    </xf>
    <xf numFmtId="0" fontId="1" fillId="2" borderId="10" xfId="28" applyNumberFormat="1" applyFont="1" applyFill="1" applyBorder="1" applyAlignment="1" applyProtection="1">
      <alignment horizontal="center"/>
    </xf>
    <xf numFmtId="0" fontId="7" fillId="2" borderId="7" xfId="30" applyNumberFormat="1" applyFont="1" applyFill="1" applyBorder="1" applyAlignment="1">
      <alignment horizontal="center"/>
    </xf>
    <xf numFmtId="0" fontId="7" fillId="2" borderId="7" xfId="30" applyNumberFormat="1" applyFont="1" applyFill="1" applyBorder="1" applyAlignment="1" applyProtection="1">
      <alignment horizontal="center"/>
      <protection locked="0"/>
    </xf>
    <xf numFmtId="0" fontId="4" fillId="2" borderId="7" xfId="30" applyNumberFormat="1" applyFont="1" applyFill="1" applyBorder="1" applyAlignment="1" applyProtection="1">
      <alignment horizontal="center"/>
      <protection locked="0"/>
    </xf>
    <xf numFmtId="2" fontId="1" fillId="2" borderId="7" xfId="29" applyNumberFormat="1" applyFont="1" applyFill="1" applyBorder="1" applyAlignment="1" applyProtection="1">
      <alignment horizontal="center"/>
    </xf>
    <xf numFmtId="0" fontId="1" fillId="2" borderId="7" xfId="30" applyFont="1" applyFill="1" applyBorder="1" applyAlignment="1" applyProtection="1">
      <alignment horizontal="center"/>
      <protection locked="0"/>
    </xf>
    <xf numFmtId="0" fontId="1" fillId="5" borderId="9" xfId="30" applyFont="1" applyFill="1" applyBorder="1" applyAlignment="1" applyProtection="1">
      <alignment horizontal="center"/>
      <protection locked="0"/>
    </xf>
    <xf numFmtId="2" fontId="1" fillId="2" borderId="7" xfId="30" applyNumberFormat="1" applyFont="1" applyFill="1" applyBorder="1" applyAlignment="1" applyProtection="1">
      <alignment horizontal="center"/>
      <protection locked="0"/>
    </xf>
    <xf numFmtId="0" fontId="1" fillId="6" borderId="8" xfId="28" applyNumberFormat="1" applyFont="1" applyFill="1" applyBorder="1" applyAlignment="1" applyProtection="1">
      <alignment horizontal="center"/>
    </xf>
    <xf numFmtId="0" fontId="1" fillId="7" borderId="10" xfId="28" applyNumberFormat="1" applyFont="1" applyFill="1" applyBorder="1" applyAlignment="1" applyProtection="1">
      <alignment horizontal="center"/>
    </xf>
    <xf numFmtId="0" fontId="1" fillId="6" borderId="10" xfId="28" applyNumberFormat="1" applyFont="1" applyFill="1" applyBorder="1" applyAlignment="1" applyProtection="1">
      <alignment horizontal="center"/>
    </xf>
    <xf numFmtId="0" fontId="1" fillId="7" borderId="8" xfId="28" applyNumberFormat="1" applyFont="1" applyFill="1" applyBorder="1" applyAlignment="1" applyProtection="1">
      <alignment horizontal="center"/>
    </xf>
    <xf numFmtId="0" fontId="1" fillId="0" borderId="10" xfId="28" applyNumberFormat="1" applyFont="1" applyFill="1" applyBorder="1" applyAlignment="1" applyProtection="1">
      <alignment horizontal="center"/>
    </xf>
    <xf numFmtId="0" fontId="1" fillId="2" borderId="11" xfId="30" applyFont="1" applyFill="1" applyBorder="1" applyAlignment="1" applyProtection="1">
      <alignment horizontal="center"/>
      <protection locked="0"/>
    </xf>
    <xf numFmtId="0" fontId="1" fillId="2" borderId="9" xfId="29" applyNumberFormat="1" applyFont="1" applyFill="1" applyBorder="1" applyAlignment="1" applyProtection="1"/>
    <xf numFmtId="0" fontId="1" fillId="2" borderId="9" xfId="30" applyFont="1" applyFill="1" applyBorder="1" applyProtection="1">
      <protection locked="0"/>
    </xf>
    <xf numFmtId="0" fontId="1" fillId="5" borderId="9" xfId="30" applyFont="1" applyFill="1" applyBorder="1" applyAlignment="1" applyProtection="1">
      <alignment horizontal="center" wrapText="1"/>
      <protection locked="0"/>
    </xf>
    <xf numFmtId="2" fontId="1" fillId="2" borderId="9" xfId="30" applyNumberFormat="1" applyFont="1" applyFill="1" applyBorder="1" applyAlignment="1" applyProtection="1">
      <alignment horizontal="center"/>
      <protection locked="0"/>
    </xf>
    <xf numFmtId="0" fontId="1" fillId="2" borderId="8" xfId="28" applyNumberFormat="1" applyFont="1" applyFill="1" applyBorder="1" applyAlignment="1" applyProtection="1">
      <alignment horizontal="center"/>
    </xf>
    <xf numFmtId="0" fontId="7" fillId="2" borderId="9" xfId="30" applyNumberFormat="1" applyFont="1" applyFill="1" applyBorder="1" applyAlignment="1">
      <alignment horizontal="center"/>
    </xf>
    <xf numFmtId="0" fontId="7" fillId="2" borderId="9" xfId="30" applyNumberFormat="1" applyFont="1" applyFill="1" applyBorder="1" applyAlignment="1" applyProtection="1">
      <alignment horizontal="center"/>
      <protection locked="0"/>
    </xf>
    <xf numFmtId="0" fontId="4" fillId="2" borderId="9" xfId="30" applyNumberFormat="1" applyFont="1" applyFill="1" applyBorder="1" applyAlignment="1" applyProtection="1">
      <alignment horizontal="center"/>
      <protection locked="0"/>
    </xf>
    <xf numFmtId="2" fontId="1" fillId="2" borderId="9" xfId="29" applyNumberFormat="1" applyFont="1" applyFill="1" applyBorder="1" applyAlignment="1" applyProtection="1">
      <alignment horizontal="center"/>
    </xf>
    <xf numFmtId="0" fontId="1" fillId="2" borderId="9" xfId="30" applyFont="1" applyFill="1" applyBorder="1" applyAlignment="1" applyProtection="1">
      <alignment horizontal="center"/>
      <protection locked="0"/>
    </xf>
    <xf numFmtId="0" fontId="13" fillId="0" borderId="0" xfId="30" applyBorder="1" applyAlignment="1">
      <alignment horizontal="left"/>
    </xf>
    <xf numFmtId="0" fontId="13" fillId="0" borderId="0" xfId="30" applyBorder="1" applyAlignment="1">
      <alignment horizontal="center"/>
    </xf>
    <xf numFmtId="0" fontId="1" fillId="0" borderId="0" xfId="30" applyFont="1" applyFill="1"/>
    <xf numFmtId="0" fontId="0" fillId="0" borderId="0" xfId="30" applyFont="1" applyFill="1"/>
    <xf numFmtId="0" fontId="1" fillId="2" borderId="12" xfId="30" applyFont="1" applyFill="1" applyBorder="1" applyAlignment="1" applyProtection="1">
      <alignment wrapText="1"/>
      <protection locked="0"/>
    </xf>
    <xf numFmtId="0" fontId="13" fillId="0" borderId="12" xfId="30" applyBorder="1"/>
    <xf numFmtId="0" fontId="1" fillId="0" borderId="12" xfId="30" applyFont="1" applyBorder="1" applyAlignment="1">
      <alignment horizontal="left"/>
    </xf>
    <xf numFmtId="0" fontId="1" fillId="0" borderId="12" xfId="30" applyFont="1" applyBorder="1"/>
    <xf numFmtId="0" fontId="1" fillId="0" borderId="12" xfId="30" applyFont="1" applyBorder="1" applyAlignment="1">
      <alignment horizontal="center"/>
    </xf>
    <xf numFmtId="0" fontId="1" fillId="2" borderId="0" xfId="30" applyFont="1" applyFill="1" applyBorder="1" applyAlignment="1" applyProtection="1">
      <alignment wrapText="1"/>
      <protection locked="0"/>
    </xf>
    <xf numFmtId="0" fontId="1" fillId="0" borderId="0" xfId="30" applyFont="1" applyBorder="1" applyAlignment="1">
      <alignment horizontal="left"/>
    </xf>
    <xf numFmtId="0" fontId="1" fillId="0" borderId="0" xfId="30" applyFont="1" applyBorder="1" applyAlignment="1">
      <alignment horizontal="center"/>
    </xf>
    <xf numFmtId="0" fontId="8" fillId="0" borderId="13" xfId="30" applyFont="1" applyBorder="1"/>
    <xf numFmtId="0" fontId="9" fillId="0" borderId="4" xfId="30" applyFont="1" applyFill="1" applyBorder="1"/>
    <xf numFmtId="0" fontId="9" fillId="0" borderId="4" xfId="30" applyFont="1" applyFill="1" applyBorder="1" applyAlignment="1">
      <alignment horizontal="left"/>
    </xf>
    <xf numFmtId="0" fontId="9" fillId="0" borderId="4" xfId="30" applyFont="1" applyFill="1" applyBorder="1" applyAlignment="1">
      <alignment horizontal="center"/>
    </xf>
    <xf numFmtId="0" fontId="3" fillId="0" borderId="13" xfId="30" applyFont="1" applyFill="1" applyBorder="1" applyAlignment="1">
      <alignment horizontal="center"/>
    </xf>
    <xf numFmtId="0" fontId="1" fillId="2" borderId="14" xfId="30" applyFont="1" applyFill="1" applyBorder="1" applyAlignment="1">
      <alignment horizontal="center"/>
    </xf>
    <xf numFmtId="0" fontId="1" fillId="2" borderId="10" xfId="30" applyFont="1" applyFill="1" applyBorder="1"/>
    <xf numFmtId="0" fontId="1" fillId="2" borderId="10" xfId="30" applyFont="1" applyFill="1" applyBorder="1" applyAlignment="1" applyProtection="1">
      <alignment horizontal="center"/>
      <protection locked="0"/>
    </xf>
    <xf numFmtId="0" fontId="1" fillId="5" borderId="10" xfId="30" applyFont="1" applyFill="1" applyBorder="1" applyAlignment="1">
      <alignment horizontal="center"/>
    </xf>
    <xf numFmtId="0" fontId="1" fillId="2" borderId="10" xfId="30" applyFont="1" applyFill="1" applyBorder="1" applyAlignment="1">
      <alignment horizontal="center"/>
    </xf>
    <xf numFmtId="0" fontId="7" fillId="2" borderId="10" xfId="30" applyNumberFormat="1" applyFont="1" applyFill="1" applyBorder="1" applyAlignment="1">
      <alignment horizontal="center"/>
    </xf>
    <xf numFmtId="0" fontId="7" fillId="2" borderId="10" xfId="30" applyNumberFormat="1" applyFont="1" applyFill="1" applyBorder="1" applyAlignment="1" applyProtection="1">
      <alignment horizontal="center"/>
      <protection locked="0"/>
    </xf>
    <xf numFmtId="0" fontId="4" fillId="2" borderId="10" xfId="30" applyNumberFormat="1" applyFont="1" applyFill="1" applyBorder="1" applyAlignment="1">
      <alignment horizontal="center"/>
    </xf>
    <xf numFmtId="2" fontId="1" fillId="2" borderId="10" xfId="30" applyNumberFormat="1" applyFont="1" applyFill="1" applyBorder="1" applyAlignment="1">
      <alignment horizontal="center"/>
    </xf>
    <xf numFmtId="0" fontId="1" fillId="0" borderId="0" xfId="30" applyFont="1"/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0" xfId="30" applyFont="1" applyAlignment="1">
      <alignment horizontal="center"/>
    </xf>
    <xf numFmtId="0" fontId="2" fillId="0" borderId="0" xfId="30" applyFont="1" applyBorder="1"/>
    <xf numFmtId="0" fontId="8" fillId="0" borderId="0" xfId="30" applyFont="1" applyFill="1" applyBorder="1" applyAlignment="1">
      <alignment horizontal="left"/>
    </xf>
    <xf numFmtId="0" fontId="13" fillId="0" borderId="0" xfId="30" applyFill="1"/>
    <xf numFmtId="0" fontId="2" fillId="0" borderId="0" xfId="30" applyFont="1" applyFill="1" applyAlignment="1"/>
    <xf numFmtId="0" fontId="0" fillId="0" borderId="0" xfId="30" applyFont="1"/>
    <xf numFmtId="0" fontId="11" fillId="0" borderId="0" xfId="30" applyFont="1" applyBorder="1" applyAlignment="1">
      <alignment vertical="top" wrapText="1"/>
    </xf>
    <xf numFmtId="0" fontId="13" fillId="0" borderId="0" xfId="30" applyAlignment="1"/>
    <xf numFmtId="0" fontId="1" fillId="0" borderId="0" xfId="30" applyNumberFormat="1" applyFont="1" applyBorder="1" applyAlignment="1">
      <alignment horizontal="center" wrapText="1"/>
    </xf>
    <xf numFmtId="2" fontId="12" fillId="0" borderId="0" xfId="30" applyNumberFormat="1" applyFont="1" applyBorder="1" applyAlignment="1">
      <alignment horizontal="center"/>
    </xf>
    <xf numFmtId="164" fontId="11" fillId="0" borderId="0" xfId="30" applyNumberFormat="1" applyFont="1" applyBorder="1" applyAlignment="1">
      <alignment horizontal="center" wrapText="1"/>
    </xf>
    <xf numFmtId="0" fontId="3" fillId="0" borderId="15" xfId="30" applyFont="1" applyBorder="1" applyAlignment="1">
      <alignment horizontal="center" vertical="center"/>
    </xf>
    <xf numFmtId="0" fontId="3" fillId="0" borderId="15" xfId="30" applyFont="1" applyFill="1" applyBorder="1" applyAlignment="1">
      <alignment horizontal="center" vertical="center"/>
    </xf>
    <xf numFmtId="0" fontId="8" fillId="0" borderId="15" xfId="30" applyFont="1" applyBorder="1" applyAlignment="1">
      <alignment vertical="center"/>
    </xf>
    <xf numFmtId="0" fontId="9" fillId="0" borderId="15" xfId="30" applyFont="1" applyFill="1" applyBorder="1" applyAlignment="1">
      <alignment vertical="center"/>
    </xf>
    <xf numFmtId="0" fontId="9" fillId="0" borderId="15" xfId="30" applyFont="1" applyFill="1" applyBorder="1" applyAlignment="1">
      <alignment horizontal="left" vertical="center"/>
    </xf>
    <xf numFmtId="0" fontId="9" fillId="0" borderId="15" xfId="30" applyFont="1" applyFill="1" applyBorder="1" applyAlignment="1">
      <alignment horizontal="center" vertical="center"/>
    </xf>
    <xf numFmtId="0" fontId="1" fillId="2" borderId="15" xfId="30" applyFont="1" applyFill="1" applyBorder="1" applyAlignment="1">
      <alignment horizontal="center" vertical="center"/>
    </xf>
    <xf numFmtId="0" fontId="1" fillId="2" borderId="15" xfId="30" applyFont="1" applyFill="1" applyBorder="1" applyAlignment="1">
      <alignment vertical="center" wrapText="1"/>
    </xf>
    <xf numFmtId="0" fontId="1" fillId="2" borderId="15" xfId="30" applyNumberFormat="1" applyFont="1" applyFill="1" applyBorder="1" applyAlignment="1">
      <alignment horizontal="center" vertical="center" wrapText="1"/>
    </xf>
    <xf numFmtId="0" fontId="1" fillId="8" borderId="15" xfId="30" applyFont="1" applyFill="1" applyBorder="1" applyAlignment="1">
      <alignment horizontal="center" vertical="center" wrapText="1"/>
    </xf>
    <xf numFmtId="2" fontId="1" fillId="2" borderId="15" xfId="30" applyNumberFormat="1" applyFont="1" applyFill="1" applyBorder="1" applyAlignment="1">
      <alignment horizontal="center" vertical="center"/>
    </xf>
    <xf numFmtId="0" fontId="32" fillId="0" borderId="15" xfId="30" applyNumberFormat="1" applyFont="1" applyFill="1" applyBorder="1" applyAlignment="1">
      <alignment horizontal="center" vertical="center"/>
    </xf>
    <xf numFmtId="0" fontId="32" fillId="2" borderId="15" xfId="30" applyNumberFormat="1" applyFont="1" applyFill="1" applyBorder="1" applyAlignment="1" applyProtection="1">
      <alignment horizontal="center" vertical="center"/>
      <protection locked="0"/>
    </xf>
    <xf numFmtId="0" fontId="4" fillId="2" borderId="15" xfId="30" applyNumberFormat="1" applyFont="1" applyFill="1" applyBorder="1" applyAlignment="1">
      <alignment horizontal="center" vertical="center"/>
    </xf>
    <xf numFmtId="0" fontId="1" fillId="2" borderId="15" xfId="30" applyFont="1" applyFill="1" applyBorder="1" applyAlignment="1" applyProtection="1">
      <alignment horizontal="center" vertical="center"/>
      <protection locked="0"/>
    </xf>
    <xf numFmtId="0" fontId="1" fillId="2" borderId="15" xfId="30" applyFont="1" applyFill="1" applyBorder="1" applyAlignment="1">
      <alignment vertical="center"/>
    </xf>
    <xf numFmtId="0" fontId="1" fillId="0" borderId="15" xfId="30" applyFont="1" applyFill="1" applyBorder="1" applyAlignment="1">
      <alignment horizontal="center" vertical="center"/>
    </xf>
    <xf numFmtId="0" fontId="1" fillId="0" borderId="15" xfId="30" applyFont="1" applyFill="1" applyBorder="1" applyAlignment="1">
      <alignment vertical="center" wrapText="1"/>
    </xf>
    <xf numFmtId="0" fontId="1" fillId="9" borderId="15" xfId="30" applyFont="1" applyFill="1" applyBorder="1" applyAlignment="1">
      <alignment horizontal="center" vertical="center" wrapText="1"/>
    </xf>
    <xf numFmtId="2" fontId="1" fillId="0" borderId="15" xfId="30" applyNumberFormat="1" applyFont="1" applyFill="1" applyBorder="1" applyAlignment="1">
      <alignment horizontal="center" vertical="center"/>
    </xf>
    <xf numFmtId="0" fontId="32" fillId="0" borderId="15" xfId="30" applyNumberFormat="1" applyFont="1" applyFill="1" applyBorder="1" applyAlignment="1" applyProtection="1">
      <alignment horizontal="center" vertical="center"/>
      <protection locked="0"/>
    </xf>
    <xf numFmtId="0" fontId="3" fillId="0" borderId="2" xfId="30" applyFont="1" applyFill="1" applyBorder="1" applyAlignment="1">
      <alignment horizontal="center"/>
    </xf>
    <xf numFmtId="0" fontId="3" fillId="0" borderId="15" xfId="30" applyFont="1" applyFill="1" applyBorder="1" applyAlignment="1">
      <alignment horizontal="center" vertical="center"/>
    </xf>
    <xf numFmtId="0" fontId="1" fillId="2" borderId="17" xfId="30" applyNumberFormat="1" applyFont="1" applyFill="1" applyBorder="1" applyAlignment="1">
      <alignment horizontal="center" wrapText="1"/>
    </xf>
    <xf numFmtId="0" fontId="1" fillId="2" borderId="2" xfId="30" applyNumberFormat="1" applyFont="1" applyFill="1" applyBorder="1" applyAlignment="1">
      <alignment horizontal="center" wrapText="1"/>
    </xf>
    <xf numFmtId="0" fontId="1" fillId="25" borderId="15" xfId="28" applyNumberFormat="1" applyFont="1" applyFill="1" applyBorder="1" applyAlignment="1" applyProtection="1">
      <alignment horizontal="center" vertical="center"/>
    </xf>
    <xf numFmtId="0" fontId="1" fillId="24" borderId="15" xfId="28" applyNumberFormat="1" applyFont="1" applyFill="1" applyBorder="1" applyAlignment="1" applyProtection="1">
      <alignment horizontal="center" vertical="center"/>
    </xf>
    <xf numFmtId="0" fontId="3" fillId="26" borderId="15" xfId="30" applyFont="1" applyFill="1" applyBorder="1" applyAlignment="1">
      <alignment horizontal="center" vertical="center"/>
    </xf>
    <xf numFmtId="0" fontId="11" fillId="0" borderId="15" xfId="30" applyFont="1" applyFill="1" applyBorder="1" applyAlignment="1">
      <alignment horizontal="center" vertical="center"/>
    </xf>
    <xf numFmtId="0" fontId="11" fillId="9" borderId="15" xfId="30" applyFont="1" applyFill="1" applyBorder="1" applyAlignment="1">
      <alignment horizontal="center" vertical="center"/>
    </xf>
    <xf numFmtId="0" fontId="11" fillId="24" borderId="15" xfId="30" applyFont="1" applyFill="1" applyBorder="1" applyAlignment="1">
      <alignment horizontal="center" vertical="center"/>
    </xf>
    <xf numFmtId="0" fontId="11" fillId="25" borderId="15" xfId="30" applyFont="1" applyFill="1" applyBorder="1" applyAlignment="1">
      <alignment horizontal="center" vertical="center"/>
    </xf>
    <xf numFmtId="2" fontId="11" fillId="0" borderId="15" xfId="30" applyNumberFormat="1" applyFont="1" applyFill="1" applyBorder="1" applyAlignment="1">
      <alignment horizontal="center" vertical="center"/>
    </xf>
    <xf numFmtId="0" fontId="32" fillId="0" borderId="15" xfId="30" applyFont="1" applyFill="1" applyBorder="1" applyAlignment="1">
      <alignment horizontal="center" vertical="center"/>
    </xf>
    <xf numFmtId="0" fontId="1" fillId="0" borderId="15" xfId="3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26" xfId="30" applyFont="1" applyFill="1" applyBorder="1" applyAlignment="1">
      <alignment horizontal="center" vertical="center"/>
    </xf>
    <xf numFmtId="0" fontId="1" fillId="2" borderId="26" xfId="30" applyFont="1" applyFill="1" applyBorder="1" applyAlignment="1">
      <alignment vertical="center"/>
    </xf>
    <xf numFmtId="0" fontId="1" fillId="8" borderId="26" xfId="30" applyFont="1" applyFill="1" applyBorder="1" applyAlignment="1">
      <alignment horizontal="center" vertical="center" wrapText="1"/>
    </xf>
    <xf numFmtId="2" fontId="1" fillId="2" borderId="26" xfId="30" applyNumberFormat="1" applyFont="1" applyFill="1" applyBorder="1" applyAlignment="1">
      <alignment horizontal="center" vertical="center"/>
    </xf>
    <xf numFmtId="0" fontId="1" fillId="24" borderId="26" xfId="28" applyNumberFormat="1" applyFont="1" applyFill="1" applyBorder="1" applyAlignment="1" applyProtection="1">
      <alignment horizontal="center" vertical="center"/>
    </xf>
    <xf numFmtId="0" fontId="1" fillId="25" borderId="26" xfId="28" applyNumberFormat="1" applyFont="1" applyFill="1" applyBorder="1" applyAlignment="1" applyProtection="1">
      <alignment horizontal="center" vertical="center"/>
    </xf>
    <xf numFmtId="0" fontId="32" fillId="0" borderId="26" xfId="30" applyNumberFormat="1" applyFont="1" applyFill="1" applyBorder="1" applyAlignment="1">
      <alignment horizontal="center" vertical="center"/>
    </xf>
    <xf numFmtId="0" fontId="32" fillId="2" borderId="26" xfId="30" applyNumberFormat="1" applyFont="1" applyFill="1" applyBorder="1" applyAlignment="1" applyProtection="1">
      <alignment horizontal="center" vertical="center"/>
      <protection locked="0"/>
    </xf>
    <xf numFmtId="0" fontId="4" fillId="2" borderId="26" xfId="30" applyNumberFormat="1" applyFont="1" applyFill="1" applyBorder="1" applyAlignment="1">
      <alignment horizontal="center" vertical="center"/>
    </xf>
    <xf numFmtId="0" fontId="1" fillId="0" borderId="15" xfId="0" applyFont="1" applyBorder="1"/>
    <xf numFmtId="0" fontId="3" fillId="0" borderId="2" xfId="30" applyFont="1" applyFill="1" applyBorder="1" applyAlignment="1">
      <alignment horizontal="center" wrapText="1"/>
    </xf>
    <xf numFmtId="0" fontId="3" fillId="0" borderId="2" xfId="30" applyFont="1" applyFill="1" applyBorder="1" applyAlignment="1">
      <alignment horizontal="center"/>
    </xf>
    <xf numFmtId="0" fontId="3" fillId="0" borderId="15" xfId="30" applyFont="1" applyFill="1" applyBorder="1" applyAlignment="1">
      <alignment horizontal="center" vertical="center" wrapText="1"/>
    </xf>
    <xf numFmtId="0" fontId="3" fillId="0" borderId="15" xfId="3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0" fillId="0" borderId="26" xfId="0" applyBorder="1" applyAlignment="1"/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cel Built-in Good" xfId="28"/>
    <cellStyle name="Excel Built-in Neutral" xfId="29"/>
    <cellStyle name="Excel Built-in Norma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EB9C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K86"/>
  <sheetViews>
    <sheetView topLeftCell="A17" zoomScale="125" workbookViewId="0">
      <selection activeCell="E36" sqref="E36"/>
    </sheetView>
  </sheetViews>
  <sheetFormatPr baseColWidth="10" defaultColWidth="9.33203125" defaultRowHeight="12"/>
  <cols>
    <col min="1" max="1" width="4.5" style="1" customWidth="1"/>
    <col min="2" max="2" width="12.33203125" style="1" customWidth="1"/>
    <col min="3" max="3" width="14.33203125" style="1" customWidth="1"/>
    <col min="4" max="4" width="17.1640625" style="2" customWidth="1"/>
    <col min="5" max="5" width="4.83203125" style="2" bestFit="1" customWidth="1"/>
    <col min="6" max="6" width="8.5" style="1" customWidth="1"/>
    <col min="7" max="7" width="7.33203125" style="3" customWidth="1"/>
    <col min="8" max="10" width="6.1640625" style="1" customWidth="1"/>
    <col min="11" max="11" width="8.5" style="1" customWidth="1"/>
    <col min="12" max="14" width="6.1640625" style="1" customWidth="1"/>
    <col min="15" max="15" width="6.6640625" style="1" customWidth="1"/>
    <col min="16" max="16" width="6.5" style="1" customWidth="1"/>
    <col min="17" max="17" width="9.5" style="1" customWidth="1"/>
    <col min="18" max="18" width="12.83203125" style="1" customWidth="1"/>
    <col min="19" max="19" width="0.6640625" style="1" customWidth="1"/>
    <col min="20" max="21" width="9.33203125" style="1"/>
    <col min="22" max="22" width="22.83203125" style="1" customWidth="1"/>
    <col min="23" max="23" width="13" style="1" customWidth="1"/>
    <col min="24" max="36" width="9.33203125" style="1"/>
    <col min="37" max="37" width="13.6640625" style="1" customWidth="1"/>
    <col min="38" max="16384" width="9.33203125" style="1"/>
  </cols>
  <sheetData>
    <row r="1" spans="1:37" s="11" customFormat="1" ht="12.75" hidden="1" customHeight="1">
      <c r="A1" s="4"/>
      <c r="B1" s="5"/>
      <c r="C1" s="6"/>
      <c r="D1" s="7"/>
      <c r="E1" s="7"/>
      <c r="F1" s="6"/>
      <c r="G1" s="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9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7" s="3" customFormat="1" ht="12.75" hidden="1" customHeight="1">
      <c r="A2" s="12"/>
      <c r="B2" s="13"/>
      <c r="C2" s="13"/>
      <c r="D2" s="13"/>
      <c r="E2" s="109"/>
      <c r="F2" s="13"/>
      <c r="G2" s="13"/>
      <c r="H2" s="14"/>
      <c r="I2" s="14"/>
      <c r="J2" s="14"/>
      <c r="K2" s="15"/>
      <c r="L2" s="14"/>
      <c r="M2" s="14"/>
      <c r="N2" s="14"/>
      <c r="O2" s="15"/>
      <c r="P2" s="13"/>
      <c r="Q2" s="16"/>
      <c r="R2" s="14"/>
      <c r="S2" s="17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K2" s="18"/>
    </row>
    <row r="3" spans="1:37" ht="12.75" hidden="1" customHeight="1">
      <c r="A3" s="19"/>
      <c r="B3" s="20"/>
      <c r="C3" s="21"/>
      <c r="D3" s="22"/>
      <c r="E3" s="111"/>
      <c r="F3" s="23"/>
      <c r="G3" s="24"/>
      <c r="H3" s="25"/>
      <c r="I3" s="25"/>
      <c r="J3" s="25"/>
      <c r="K3" s="26"/>
      <c r="L3" s="25"/>
      <c r="M3" s="25"/>
      <c r="N3" s="25"/>
      <c r="O3" s="27"/>
      <c r="P3" s="28"/>
      <c r="Q3" s="29"/>
      <c r="R3" s="30"/>
      <c r="S3" s="9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7" ht="12.75" hidden="1" customHeight="1">
      <c r="A4" s="19"/>
      <c r="B4" s="20"/>
      <c r="C4" s="21"/>
      <c r="D4" s="22"/>
      <c r="E4" s="112"/>
      <c r="F4" s="31"/>
      <c r="G4" s="32"/>
      <c r="H4" s="33"/>
      <c r="I4" s="33"/>
      <c r="J4" s="34"/>
      <c r="K4" s="26"/>
      <c r="L4" s="35"/>
      <c r="M4" s="35"/>
      <c r="N4" s="36"/>
      <c r="O4" s="27"/>
      <c r="P4" s="28"/>
      <c r="Q4" s="29"/>
      <c r="R4" s="30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7" ht="12.75" hidden="1" customHeight="1">
      <c r="A5" s="19"/>
      <c r="B5" s="20"/>
      <c r="C5" s="21"/>
      <c r="D5" s="22"/>
      <c r="E5" s="112"/>
      <c r="F5" s="31"/>
      <c r="G5" s="32"/>
      <c r="H5" s="35"/>
      <c r="I5" s="35"/>
      <c r="J5" s="35"/>
      <c r="K5" s="26"/>
      <c r="L5" s="35"/>
      <c r="M5" s="34"/>
      <c r="N5" s="36"/>
      <c r="O5" s="27"/>
      <c r="P5" s="28"/>
      <c r="Q5" s="29"/>
      <c r="R5" s="30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7" ht="12.75" hidden="1" customHeight="1">
      <c r="A6" s="19"/>
      <c r="B6" s="20"/>
      <c r="C6" s="21"/>
      <c r="D6" s="22"/>
      <c r="E6" s="112"/>
      <c r="F6" s="31"/>
      <c r="G6" s="32"/>
      <c r="H6" s="25"/>
      <c r="I6" s="25"/>
      <c r="J6" s="37"/>
      <c r="K6" s="26"/>
      <c r="L6" s="25"/>
      <c r="M6" s="37"/>
      <c r="N6" s="37"/>
      <c r="O6" s="27"/>
      <c r="P6" s="28"/>
      <c r="Q6" s="29"/>
      <c r="R6" s="30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7" ht="12.75" hidden="1" customHeight="1">
      <c r="A7" s="38"/>
      <c r="B7" s="39"/>
      <c r="C7" s="40"/>
      <c r="D7" s="24"/>
      <c r="E7" s="24"/>
      <c r="F7" s="41"/>
      <c r="G7" s="42"/>
      <c r="H7" s="43"/>
      <c r="I7" s="43"/>
      <c r="J7" s="25"/>
      <c r="K7" s="44"/>
      <c r="L7" s="25"/>
      <c r="M7" s="25"/>
      <c r="N7" s="37"/>
      <c r="O7" s="45"/>
      <c r="P7" s="46"/>
      <c r="Q7" s="47"/>
      <c r="R7" s="48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7" ht="12.75" hidden="1" customHeight="1">
      <c r="A8" s="9"/>
      <c r="B8" s="9"/>
      <c r="C8" s="9"/>
      <c r="D8" s="49"/>
      <c r="E8" s="49"/>
      <c r="F8" s="9"/>
      <c r="G8" s="5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51"/>
      <c r="AI8" s="51"/>
      <c r="AJ8" s="52"/>
      <c r="AK8" s="52"/>
    </row>
    <row r="9" spans="1:37" ht="12.75" hidden="1" customHeight="1">
      <c r="A9" s="9"/>
      <c r="B9" s="53"/>
      <c r="C9" s="54"/>
      <c r="D9" s="55"/>
      <c r="E9" s="55"/>
      <c r="F9" s="56"/>
      <c r="G9" s="57"/>
      <c r="H9" s="56"/>
      <c r="I9" s="56"/>
      <c r="J9" s="56"/>
      <c r="K9" s="56"/>
      <c r="L9" s="56"/>
      <c r="M9" s="56"/>
      <c r="N9" s="56"/>
      <c r="O9" s="56"/>
      <c r="P9" s="56"/>
      <c r="Q9" s="56"/>
      <c r="R9" s="4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51"/>
      <c r="AI9" s="51"/>
      <c r="AJ9" s="52"/>
      <c r="AK9" s="52"/>
    </row>
    <row r="10" spans="1:37" ht="12.75" hidden="1" customHeight="1">
      <c r="A10" s="9"/>
      <c r="B10" s="58"/>
      <c r="C10" s="9"/>
      <c r="D10" s="59"/>
      <c r="E10" s="59"/>
      <c r="F10" s="4"/>
      <c r="G10" s="6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51"/>
      <c r="AI10" s="51"/>
      <c r="AJ10" s="52"/>
      <c r="AK10" s="52"/>
    </row>
    <row r="11" spans="1:37" ht="12.75" hidden="1" customHeight="1">
      <c r="A11" s="4"/>
      <c r="B11" s="5"/>
      <c r="C11" s="5"/>
      <c r="D11" s="7"/>
      <c r="E11" s="7"/>
      <c r="F11" s="6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51"/>
      <c r="AI11" s="51"/>
      <c r="AJ11" s="52"/>
      <c r="AK11" s="52"/>
    </row>
    <row r="12" spans="1:37" ht="12.75" hidden="1" customHeight="1">
      <c r="A12" s="12"/>
      <c r="B12" s="13"/>
      <c r="C12" s="13"/>
      <c r="D12" s="13"/>
      <c r="E12" s="109"/>
      <c r="F12" s="13"/>
      <c r="G12" s="13"/>
      <c r="H12" s="135"/>
      <c r="I12" s="135"/>
      <c r="J12" s="135"/>
      <c r="K12" s="13"/>
      <c r="L12" s="136"/>
      <c r="M12" s="136"/>
      <c r="N12" s="136"/>
      <c r="O12" s="13"/>
      <c r="P12" s="13"/>
      <c r="Q12" s="16"/>
      <c r="R12" s="13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51"/>
      <c r="AI12" s="51"/>
      <c r="AJ12" s="52"/>
      <c r="AK12" s="52"/>
    </row>
    <row r="13" spans="1:37" ht="12.75" hidden="1" customHeight="1">
      <c r="A13" s="61"/>
      <c r="B13" s="62"/>
      <c r="C13" s="62"/>
      <c r="D13" s="63"/>
      <c r="E13" s="63"/>
      <c r="F13" s="15"/>
      <c r="G13" s="64"/>
      <c r="H13" s="14"/>
      <c r="I13" s="14"/>
      <c r="J13" s="14"/>
      <c r="K13" s="15"/>
      <c r="L13" s="14"/>
      <c r="M13" s="14"/>
      <c r="N13" s="14"/>
      <c r="O13" s="15"/>
      <c r="P13" s="64"/>
      <c r="Q13" s="65"/>
      <c r="R13" s="15"/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7" s="75" customFormat="1" ht="12.75" hidden="1" customHeight="1">
      <c r="A14" s="66"/>
      <c r="B14" s="67"/>
      <c r="C14" s="67"/>
      <c r="D14" s="68"/>
      <c r="E14" s="68"/>
      <c r="F14" s="69"/>
      <c r="G14" s="70"/>
      <c r="H14" s="25"/>
      <c r="I14" s="25"/>
      <c r="J14" s="25"/>
      <c r="K14" s="71"/>
      <c r="L14" s="25"/>
      <c r="M14" s="25"/>
      <c r="N14" s="37"/>
      <c r="O14" s="72"/>
      <c r="P14" s="73"/>
      <c r="Q14" s="74"/>
      <c r="R14" s="30"/>
      <c r="S14" s="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7" ht="12.75" hidden="1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48"/>
      <c r="R15" s="4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7" ht="12.75" hidden="1" customHeight="1">
      <c r="B16" s="75"/>
      <c r="C16" s="75"/>
      <c r="G16" s="77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14" customHeight="1">
      <c r="A17" s="78"/>
      <c r="B17" s="6" t="s">
        <v>0</v>
      </c>
      <c r="C17" s="6"/>
      <c r="D17" s="79"/>
      <c r="E17" s="79"/>
      <c r="F17" s="7"/>
      <c r="G17" s="7"/>
      <c r="H17" s="7"/>
      <c r="I17" s="6"/>
      <c r="J17" s="6"/>
      <c r="K17" s="6" t="s">
        <v>2</v>
      </c>
      <c r="L17" s="4" t="s">
        <v>3</v>
      </c>
      <c r="M17" s="6"/>
      <c r="N17" s="6"/>
      <c r="O17" s="6"/>
      <c r="P17" s="6"/>
      <c r="Q17" s="6"/>
      <c r="R17" s="6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14" customHeight="1" thickBot="1">
      <c r="A18" s="4"/>
      <c r="B18" s="5" t="s">
        <v>1</v>
      </c>
      <c r="C18" s="6"/>
      <c r="D18" s="7"/>
      <c r="E18" s="7"/>
      <c r="F18" s="6"/>
      <c r="G18" s="8"/>
      <c r="H18" s="6"/>
      <c r="I18" s="6"/>
      <c r="J18" s="6"/>
      <c r="K18" s="6" t="s">
        <v>4</v>
      </c>
      <c r="L18" s="6"/>
      <c r="M18" s="6"/>
      <c r="N18" s="6"/>
      <c r="O18" s="6"/>
      <c r="P18" s="6"/>
      <c r="Q18" s="6"/>
      <c r="R18" s="6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14" customHeight="1" thickBot="1">
      <c r="A19" s="88" t="s">
        <v>34</v>
      </c>
      <c r="B19" s="89" t="s">
        <v>35</v>
      </c>
      <c r="C19" s="89" t="s">
        <v>36</v>
      </c>
      <c r="D19" s="89" t="s">
        <v>37</v>
      </c>
      <c r="E19" s="110" t="s">
        <v>30</v>
      </c>
      <c r="F19" s="89" t="s">
        <v>38</v>
      </c>
      <c r="G19" s="89" t="s">
        <v>39</v>
      </c>
      <c r="H19" s="137" t="s">
        <v>40</v>
      </c>
      <c r="I19" s="137"/>
      <c r="J19" s="137"/>
      <c r="K19" s="89" t="s">
        <v>41</v>
      </c>
      <c r="L19" s="138" t="s">
        <v>42</v>
      </c>
      <c r="M19" s="138"/>
      <c r="N19" s="138"/>
      <c r="O19" s="89" t="s">
        <v>41</v>
      </c>
      <c r="P19" s="89" t="s">
        <v>43</v>
      </c>
      <c r="Q19" s="89" t="s">
        <v>44</v>
      </c>
      <c r="R19" s="89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ht="14" customHeight="1" thickBot="1">
      <c r="A20" s="90" t="s">
        <v>45</v>
      </c>
      <c r="B20" s="91"/>
      <c r="C20" s="91"/>
      <c r="D20" s="92"/>
      <c r="E20" s="92"/>
      <c r="F20" s="89"/>
      <c r="G20" s="93"/>
      <c r="H20" s="89">
        <v>1</v>
      </c>
      <c r="I20" s="89">
        <v>2</v>
      </c>
      <c r="J20" s="89">
        <v>3</v>
      </c>
      <c r="K20" s="89" t="s">
        <v>40</v>
      </c>
      <c r="L20" s="89">
        <v>1</v>
      </c>
      <c r="M20" s="89">
        <v>2</v>
      </c>
      <c r="N20" s="89">
        <v>3</v>
      </c>
      <c r="O20" s="89" t="s">
        <v>46</v>
      </c>
      <c r="P20" s="93"/>
      <c r="Q20" s="89" t="s">
        <v>47</v>
      </c>
      <c r="R20" s="89" t="s">
        <v>48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ht="14" customHeight="1" thickBot="1">
      <c r="A21" s="94">
        <v>31</v>
      </c>
      <c r="B21" s="103" t="s">
        <v>14</v>
      </c>
      <c r="C21" s="103" t="s">
        <v>15</v>
      </c>
      <c r="D21" s="94" t="s">
        <v>24</v>
      </c>
      <c r="E21" s="94" t="s">
        <v>29</v>
      </c>
      <c r="F21" s="97">
        <v>58</v>
      </c>
      <c r="G21" s="98">
        <v>54</v>
      </c>
      <c r="H21" s="114">
        <v>27</v>
      </c>
      <c r="I21" s="114">
        <v>29</v>
      </c>
      <c r="J21" s="113">
        <v>32</v>
      </c>
      <c r="K21" s="99">
        <v>29</v>
      </c>
      <c r="L21" s="114">
        <v>27</v>
      </c>
      <c r="M21" s="114">
        <v>30</v>
      </c>
      <c r="N21" s="114">
        <v>35</v>
      </c>
      <c r="O21" s="100">
        <v>35</v>
      </c>
      <c r="P21" s="101">
        <v>64</v>
      </c>
      <c r="Q21" s="98">
        <f t="shared" ref="Q21:Q23" si="0">P21*10^(0.89726074*LOG10(148.026/G21)^2)</f>
        <v>95.119649611331454</v>
      </c>
      <c r="R21" s="94">
        <v>1</v>
      </c>
      <c r="S21" s="9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ht="14" customHeight="1" thickBot="1">
      <c r="A22" s="94">
        <v>38</v>
      </c>
      <c r="B22" s="95" t="s">
        <v>16</v>
      </c>
      <c r="C22" s="95" t="s">
        <v>17</v>
      </c>
      <c r="D22" s="94" t="s">
        <v>24</v>
      </c>
      <c r="E22" s="94" t="s">
        <v>49</v>
      </c>
      <c r="F22" s="97">
        <v>63</v>
      </c>
      <c r="G22" s="98">
        <v>58.5</v>
      </c>
      <c r="H22" s="114">
        <v>27</v>
      </c>
      <c r="I22" s="113">
        <v>29</v>
      </c>
      <c r="J22" s="113">
        <v>29</v>
      </c>
      <c r="K22" s="99">
        <v>27</v>
      </c>
      <c r="L22" s="114">
        <v>38</v>
      </c>
      <c r="M22" s="113">
        <v>40</v>
      </c>
      <c r="N22" s="114">
        <v>40</v>
      </c>
      <c r="O22" s="100">
        <v>40</v>
      </c>
      <c r="P22" s="101">
        <v>57</v>
      </c>
      <c r="Q22" s="98">
        <f t="shared" si="0"/>
        <v>79.749840921799731</v>
      </c>
      <c r="R22" s="102">
        <v>1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4" customHeight="1" thickBot="1">
      <c r="A23" s="94">
        <v>17</v>
      </c>
      <c r="B23" s="103" t="s">
        <v>18</v>
      </c>
      <c r="C23" s="103" t="s">
        <v>19</v>
      </c>
      <c r="D23" s="94" t="s">
        <v>24</v>
      </c>
      <c r="E23" s="94" t="s">
        <v>29</v>
      </c>
      <c r="F23" s="97" t="s">
        <v>50</v>
      </c>
      <c r="G23" s="98">
        <v>84.1</v>
      </c>
      <c r="H23" s="114">
        <v>30</v>
      </c>
      <c r="I23" s="114">
        <v>33</v>
      </c>
      <c r="J23" s="114">
        <v>36</v>
      </c>
      <c r="K23" s="99">
        <v>36</v>
      </c>
      <c r="L23" s="114">
        <v>36</v>
      </c>
      <c r="M23" s="114">
        <v>40</v>
      </c>
      <c r="N23" s="114">
        <v>43</v>
      </c>
      <c r="O23" s="100">
        <v>43</v>
      </c>
      <c r="P23" s="101">
        <v>79</v>
      </c>
      <c r="Q23" s="98">
        <f t="shared" si="0"/>
        <v>89.479537110635121</v>
      </c>
      <c r="R23" s="94">
        <v>1</v>
      </c>
      <c r="S23" s="9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14" customHeight="1" thickBot="1">
      <c r="A24" s="94">
        <v>39</v>
      </c>
      <c r="B24" s="95" t="s">
        <v>20</v>
      </c>
      <c r="C24" s="95" t="s">
        <v>21</v>
      </c>
      <c r="D24" s="94" t="s">
        <v>24</v>
      </c>
      <c r="E24" s="94">
        <v>15</v>
      </c>
      <c r="F24" s="97">
        <v>94</v>
      </c>
      <c r="G24" s="98">
        <v>90.5</v>
      </c>
      <c r="H24" s="114">
        <v>35</v>
      </c>
      <c r="I24" s="114">
        <v>38</v>
      </c>
      <c r="J24" s="114">
        <v>41</v>
      </c>
      <c r="K24" s="99">
        <v>41</v>
      </c>
      <c r="L24" s="114">
        <v>40</v>
      </c>
      <c r="M24" s="114">
        <v>45</v>
      </c>
      <c r="N24" s="113">
        <v>51</v>
      </c>
      <c r="O24" s="100">
        <v>45</v>
      </c>
      <c r="P24" s="101">
        <v>86</v>
      </c>
      <c r="Q24" s="98">
        <f t="shared" ref="Q24:Q26" si="1">P24*10^(0.794358141*LOG10(174.393/G24)^2)</f>
        <v>99.762214529273976</v>
      </c>
      <c r="R24" s="102">
        <v>1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14" customHeight="1" thickBot="1">
      <c r="A25" s="94">
        <v>37</v>
      </c>
      <c r="B25" s="95" t="s">
        <v>51</v>
      </c>
      <c r="C25" s="95" t="s">
        <v>21</v>
      </c>
      <c r="D25" s="94" t="s">
        <v>24</v>
      </c>
      <c r="E25" s="94">
        <v>15</v>
      </c>
      <c r="F25" s="97">
        <v>94</v>
      </c>
      <c r="G25" s="98">
        <v>89.3</v>
      </c>
      <c r="H25" s="114">
        <v>35</v>
      </c>
      <c r="I25" s="113">
        <v>38</v>
      </c>
      <c r="J25" s="114">
        <v>38</v>
      </c>
      <c r="K25" s="99">
        <v>38</v>
      </c>
      <c r="L25" s="114">
        <v>40</v>
      </c>
      <c r="M25" s="114">
        <v>45</v>
      </c>
      <c r="N25" s="114">
        <v>50</v>
      </c>
      <c r="O25" s="100">
        <v>50</v>
      </c>
      <c r="P25" s="101">
        <v>88</v>
      </c>
      <c r="Q25" s="98">
        <f t="shared" si="1"/>
        <v>102.70716482682096</v>
      </c>
      <c r="R25" s="94">
        <v>1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s="80" customFormat="1" ht="14" customHeight="1" thickBot="1">
      <c r="A26" s="104">
        <v>7</v>
      </c>
      <c r="B26" s="105" t="s">
        <v>22</v>
      </c>
      <c r="C26" s="105" t="s">
        <v>23</v>
      </c>
      <c r="D26" s="94" t="s">
        <v>24</v>
      </c>
      <c r="E26" s="94">
        <v>14</v>
      </c>
      <c r="F26" s="106">
        <v>69</v>
      </c>
      <c r="G26" s="107">
        <v>62.9</v>
      </c>
      <c r="H26" s="114">
        <v>35</v>
      </c>
      <c r="I26" s="114">
        <v>37</v>
      </c>
      <c r="J26" s="113">
        <v>40</v>
      </c>
      <c r="K26" s="99">
        <v>37</v>
      </c>
      <c r="L26" s="114">
        <v>40</v>
      </c>
      <c r="M26" s="114">
        <v>45</v>
      </c>
      <c r="N26" s="114">
        <v>50</v>
      </c>
      <c r="O26" s="108">
        <v>50</v>
      </c>
      <c r="P26" s="101">
        <v>87</v>
      </c>
      <c r="Q26" s="98">
        <f t="shared" si="1"/>
        <v>124.54482169763621</v>
      </c>
      <c r="R26" s="104">
        <v>1</v>
      </c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</row>
    <row r="27" spans="1:33" ht="14" customHeight="1">
      <c r="B27" s="75"/>
      <c r="C27" s="75"/>
      <c r="F27" s="75"/>
      <c r="S27" s="82"/>
    </row>
    <row r="28" spans="1:33" ht="14" customHeight="1">
      <c r="B28" s="75"/>
      <c r="C28" s="75"/>
      <c r="F28" s="75"/>
      <c r="S28" s="82"/>
    </row>
    <row r="29" spans="1:33" ht="14" customHeight="1">
      <c r="B29" s="75"/>
      <c r="C29" s="75"/>
      <c r="F29" s="75"/>
      <c r="S29" s="82"/>
    </row>
    <row r="30" spans="1:33" ht="14" customHeight="1">
      <c r="B30" s="75"/>
      <c r="C30" s="75"/>
      <c r="F30" s="75"/>
      <c r="S30" s="82"/>
    </row>
    <row r="31" spans="1:33">
      <c r="B31" s="75"/>
      <c r="C31" s="75"/>
      <c r="F31" s="75"/>
    </row>
    <row r="70" spans="19:37" ht="14.25" customHeight="1">
      <c r="S70" s="9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51"/>
      <c r="AI70" s="51"/>
      <c r="AJ70" s="52"/>
      <c r="AK70" s="52"/>
    </row>
    <row r="84" spans="1:18"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</row>
    <row r="85" spans="1:18">
      <c r="A85" s="60"/>
      <c r="B85" s="83"/>
      <c r="C85" s="83"/>
      <c r="D85" s="85"/>
      <c r="E85" s="85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6"/>
      <c r="R85" s="87"/>
    </row>
    <row r="86" spans="1:18"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</sheetData>
  <sheetCalcPr fullCalcOnLoad="1"/>
  <mergeCells count="4">
    <mergeCell ref="H12:J12"/>
    <mergeCell ref="L12:N12"/>
    <mergeCell ref="H19:J19"/>
    <mergeCell ref="L19:N19"/>
  </mergeCells>
  <phoneticPr fontId="31" type="noConversion"/>
  <pageMargins left="0.35000000000000003" right="0.10999999999999999" top="0.75000000000000011" bottom="0.75000000000000011" header="0.30000000000000004" footer="0.51"/>
  <headerFooter>
    <oddHeader>&amp;L&amp;"Arial,Bold"COMPETITION NAME :- Irish Seniors&amp;C&amp;"Arial,Bold"VENUE :- UUJ&amp;R&amp;"Arial,Bold"DATE     :-  Saturday 12th May 2012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K88"/>
  <sheetViews>
    <sheetView topLeftCell="A17" zoomScale="125" workbookViewId="0">
      <selection activeCell="C36" sqref="C36"/>
    </sheetView>
  </sheetViews>
  <sheetFormatPr baseColWidth="10" defaultColWidth="9.33203125" defaultRowHeight="12"/>
  <cols>
    <col min="1" max="1" width="4.5" style="1" customWidth="1"/>
    <col min="2" max="2" width="12.33203125" style="1" customWidth="1"/>
    <col min="3" max="3" width="14.33203125" style="1" customWidth="1"/>
    <col min="4" max="4" width="17.1640625" style="2" customWidth="1"/>
    <col min="5" max="5" width="4.83203125" style="2" bestFit="1" customWidth="1"/>
    <col min="6" max="6" width="8.5" style="1" customWidth="1"/>
    <col min="7" max="7" width="7.33203125" style="3" customWidth="1"/>
    <col min="8" max="10" width="6.1640625" style="1" customWidth="1"/>
    <col min="11" max="11" width="8.5" style="1" customWidth="1"/>
    <col min="12" max="14" width="6.1640625" style="1" customWidth="1"/>
    <col min="15" max="15" width="6.6640625" style="1" customWidth="1"/>
    <col min="16" max="16" width="6.5" style="1" customWidth="1"/>
    <col min="17" max="17" width="9.5" style="1" customWidth="1"/>
    <col min="18" max="18" width="12.83203125" style="1" customWidth="1"/>
    <col min="19" max="19" width="0.6640625" style="1" customWidth="1"/>
    <col min="20" max="21" width="9.33203125" style="1"/>
    <col min="22" max="22" width="22.83203125" style="1" customWidth="1"/>
    <col min="23" max="23" width="13" style="1" customWidth="1"/>
    <col min="24" max="36" width="9.33203125" style="1"/>
    <col min="37" max="37" width="13.6640625" style="1" customWidth="1"/>
    <col min="38" max="16384" width="9.33203125" style="1"/>
  </cols>
  <sheetData>
    <row r="1" spans="1:37" s="11" customFormat="1" ht="12.75" hidden="1" customHeight="1">
      <c r="A1" s="4"/>
      <c r="B1" s="5"/>
      <c r="C1" s="6"/>
      <c r="D1" s="7"/>
      <c r="E1" s="7"/>
      <c r="F1" s="6"/>
      <c r="G1" s="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9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7" s="3" customFormat="1" ht="12.75" hidden="1" customHeight="1">
      <c r="A2" s="12"/>
      <c r="B2" s="13"/>
      <c r="C2" s="13"/>
      <c r="D2" s="13"/>
      <c r="E2" s="109"/>
      <c r="F2" s="13"/>
      <c r="G2" s="13"/>
      <c r="H2" s="14"/>
      <c r="I2" s="14"/>
      <c r="J2" s="14"/>
      <c r="K2" s="15"/>
      <c r="L2" s="14"/>
      <c r="M2" s="14"/>
      <c r="N2" s="14"/>
      <c r="O2" s="15"/>
      <c r="P2" s="13"/>
      <c r="Q2" s="16"/>
      <c r="R2" s="14"/>
      <c r="S2" s="17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K2" s="18"/>
    </row>
    <row r="3" spans="1:37" ht="12.75" hidden="1" customHeight="1">
      <c r="A3" s="19"/>
      <c r="B3" s="20"/>
      <c r="C3" s="21"/>
      <c r="D3" s="22"/>
      <c r="E3" s="111"/>
      <c r="F3" s="23"/>
      <c r="G3" s="24"/>
      <c r="H3" s="25"/>
      <c r="I3" s="25"/>
      <c r="J3" s="25"/>
      <c r="K3" s="26"/>
      <c r="L3" s="25"/>
      <c r="M3" s="25"/>
      <c r="N3" s="25"/>
      <c r="O3" s="27"/>
      <c r="P3" s="28"/>
      <c r="Q3" s="29"/>
      <c r="R3" s="30"/>
      <c r="S3" s="9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7" ht="12.75" hidden="1" customHeight="1">
      <c r="A4" s="19"/>
      <c r="B4" s="20"/>
      <c r="C4" s="21"/>
      <c r="D4" s="22"/>
      <c r="E4" s="112"/>
      <c r="F4" s="31"/>
      <c r="G4" s="32"/>
      <c r="H4" s="33"/>
      <c r="I4" s="33"/>
      <c r="J4" s="34"/>
      <c r="K4" s="26"/>
      <c r="L4" s="35"/>
      <c r="M4" s="35"/>
      <c r="N4" s="36"/>
      <c r="O4" s="27"/>
      <c r="P4" s="28"/>
      <c r="Q4" s="29"/>
      <c r="R4" s="30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7" ht="12.75" hidden="1" customHeight="1">
      <c r="A5" s="19"/>
      <c r="B5" s="20"/>
      <c r="C5" s="21"/>
      <c r="D5" s="22"/>
      <c r="E5" s="112"/>
      <c r="F5" s="31"/>
      <c r="G5" s="32"/>
      <c r="H5" s="35"/>
      <c r="I5" s="35"/>
      <c r="J5" s="35"/>
      <c r="K5" s="26"/>
      <c r="L5" s="35"/>
      <c r="M5" s="34"/>
      <c r="N5" s="36"/>
      <c r="O5" s="27"/>
      <c r="P5" s="28"/>
      <c r="Q5" s="29"/>
      <c r="R5" s="30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7" ht="12.75" hidden="1" customHeight="1">
      <c r="A6" s="19"/>
      <c r="B6" s="20"/>
      <c r="C6" s="21"/>
      <c r="D6" s="22"/>
      <c r="E6" s="112"/>
      <c r="F6" s="31"/>
      <c r="G6" s="32"/>
      <c r="H6" s="25"/>
      <c r="I6" s="25"/>
      <c r="J6" s="37"/>
      <c r="K6" s="26"/>
      <c r="L6" s="25"/>
      <c r="M6" s="37"/>
      <c r="N6" s="37"/>
      <c r="O6" s="27"/>
      <c r="P6" s="28"/>
      <c r="Q6" s="29"/>
      <c r="R6" s="30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7" ht="12.75" hidden="1" customHeight="1">
      <c r="A7" s="38"/>
      <c r="B7" s="39"/>
      <c r="C7" s="40"/>
      <c r="D7" s="24"/>
      <c r="E7" s="24"/>
      <c r="F7" s="41"/>
      <c r="G7" s="42"/>
      <c r="H7" s="43"/>
      <c r="I7" s="43"/>
      <c r="J7" s="25"/>
      <c r="K7" s="44"/>
      <c r="L7" s="25"/>
      <c r="M7" s="25"/>
      <c r="N7" s="37"/>
      <c r="O7" s="45"/>
      <c r="P7" s="46"/>
      <c r="Q7" s="47"/>
      <c r="R7" s="48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7" ht="12.75" hidden="1" customHeight="1">
      <c r="A8" s="9"/>
      <c r="B8" s="9"/>
      <c r="C8" s="9"/>
      <c r="D8" s="49"/>
      <c r="E8" s="49"/>
      <c r="F8" s="9"/>
      <c r="G8" s="5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51"/>
      <c r="AI8" s="51"/>
      <c r="AJ8" s="52"/>
      <c r="AK8" s="52"/>
    </row>
    <row r="9" spans="1:37" ht="12.75" hidden="1" customHeight="1">
      <c r="A9" s="9"/>
      <c r="B9" s="53"/>
      <c r="C9" s="54"/>
      <c r="D9" s="55"/>
      <c r="E9" s="55"/>
      <c r="F9" s="56"/>
      <c r="G9" s="57"/>
      <c r="H9" s="56"/>
      <c r="I9" s="56"/>
      <c r="J9" s="56"/>
      <c r="K9" s="56"/>
      <c r="L9" s="56"/>
      <c r="M9" s="56"/>
      <c r="N9" s="56"/>
      <c r="O9" s="56"/>
      <c r="P9" s="56"/>
      <c r="Q9" s="56"/>
      <c r="R9" s="4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51"/>
      <c r="AI9" s="51"/>
      <c r="AJ9" s="52"/>
      <c r="AK9" s="52"/>
    </row>
    <row r="10" spans="1:37" ht="12.75" hidden="1" customHeight="1">
      <c r="A10" s="9"/>
      <c r="B10" s="58"/>
      <c r="C10" s="9"/>
      <c r="D10" s="59"/>
      <c r="E10" s="59"/>
      <c r="F10" s="4"/>
      <c r="G10" s="6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51"/>
      <c r="AI10" s="51"/>
      <c r="AJ10" s="52"/>
      <c r="AK10" s="52"/>
    </row>
    <row r="11" spans="1:37" ht="12.75" hidden="1" customHeight="1">
      <c r="A11" s="4"/>
      <c r="B11" s="5"/>
      <c r="C11" s="5"/>
      <c r="D11" s="7"/>
      <c r="E11" s="7"/>
      <c r="F11" s="6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51"/>
      <c r="AI11" s="51"/>
      <c r="AJ11" s="52"/>
      <c r="AK11" s="52"/>
    </row>
    <row r="12" spans="1:37" ht="12.75" hidden="1" customHeight="1">
      <c r="A12" s="12"/>
      <c r="B12" s="13"/>
      <c r="C12" s="13"/>
      <c r="D12" s="13"/>
      <c r="E12" s="109"/>
      <c r="F12" s="13"/>
      <c r="G12" s="13"/>
      <c r="H12" s="135"/>
      <c r="I12" s="135"/>
      <c r="J12" s="135"/>
      <c r="K12" s="13"/>
      <c r="L12" s="136"/>
      <c r="M12" s="136"/>
      <c r="N12" s="136"/>
      <c r="O12" s="13"/>
      <c r="P12" s="13"/>
      <c r="Q12" s="16"/>
      <c r="R12" s="13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51"/>
      <c r="AI12" s="51"/>
      <c r="AJ12" s="52"/>
      <c r="AK12" s="52"/>
    </row>
    <row r="13" spans="1:37" ht="12.75" hidden="1" customHeight="1">
      <c r="A13" s="61"/>
      <c r="B13" s="62"/>
      <c r="C13" s="62"/>
      <c r="D13" s="63"/>
      <c r="E13" s="63"/>
      <c r="F13" s="15"/>
      <c r="G13" s="64"/>
      <c r="H13" s="14"/>
      <c r="I13" s="14"/>
      <c r="J13" s="14"/>
      <c r="K13" s="15"/>
      <c r="L13" s="14"/>
      <c r="M13" s="14"/>
      <c r="N13" s="14"/>
      <c r="O13" s="15"/>
      <c r="P13" s="64"/>
      <c r="Q13" s="65"/>
      <c r="R13" s="15"/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7" s="75" customFormat="1" ht="12.75" hidden="1" customHeight="1">
      <c r="A14" s="66"/>
      <c r="B14" s="67"/>
      <c r="C14" s="67"/>
      <c r="D14" s="68"/>
      <c r="E14" s="68"/>
      <c r="F14" s="69"/>
      <c r="G14" s="70"/>
      <c r="H14" s="25"/>
      <c r="I14" s="25"/>
      <c r="J14" s="25"/>
      <c r="K14" s="71"/>
      <c r="L14" s="25"/>
      <c r="M14" s="25"/>
      <c r="N14" s="37"/>
      <c r="O14" s="72"/>
      <c r="P14" s="73"/>
      <c r="Q14" s="74"/>
      <c r="R14" s="30"/>
      <c r="S14" s="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7" ht="12.75" hidden="1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48"/>
      <c r="R15" s="4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7" ht="12.75" hidden="1" customHeight="1">
      <c r="B16" s="75"/>
      <c r="C16" s="75"/>
      <c r="G16" s="77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14" customHeight="1">
      <c r="A17" s="78"/>
      <c r="B17" s="6" t="s">
        <v>0</v>
      </c>
      <c r="C17" s="6"/>
      <c r="D17" s="79"/>
      <c r="E17" s="79"/>
      <c r="F17" s="7"/>
      <c r="G17" s="7"/>
      <c r="H17" s="7"/>
      <c r="I17" s="6"/>
      <c r="J17" s="6"/>
      <c r="K17" s="6" t="s">
        <v>2</v>
      </c>
      <c r="L17" s="4" t="s">
        <v>3</v>
      </c>
      <c r="M17" s="6"/>
      <c r="N17" s="6"/>
      <c r="O17" s="6"/>
      <c r="P17" s="6"/>
      <c r="Q17" s="6"/>
      <c r="R17" s="6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14" customHeight="1" thickBot="1">
      <c r="A18" s="4"/>
      <c r="B18" s="5" t="s">
        <v>33</v>
      </c>
      <c r="C18" s="6"/>
      <c r="D18" s="7"/>
      <c r="E18" s="7"/>
      <c r="F18" s="6"/>
      <c r="G18" s="8"/>
      <c r="H18" s="6"/>
      <c r="I18" s="6"/>
      <c r="J18" s="6"/>
      <c r="K18" s="6" t="s">
        <v>4</v>
      </c>
      <c r="L18" s="6"/>
      <c r="M18" s="6"/>
      <c r="N18" s="6"/>
      <c r="O18" s="6"/>
      <c r="P18" s="6"/>
      <c r="Q18" s="6"/>
      <c r="R18" s="6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14" customHeight="1" thickBot="1">
      <c r="A19" s="88" t="s">
        <v>34</v>
      </c>
      <c r="B19" s="110" t="s">
        <v>35</v>
      </c>
      <c r="C19" s="110" t="s">
        <v>36</v>
      </c>
      <c r="D19" s="110" t="s">
        <v>37</v>
      </c>
      <c r="E19" s="110" t="s">
        <v>30</v>
      </c>
      <c r="F19" s="110" t="s">
        <v>38</v>
      </c>
      <c r="G19" s="110" t="s">
        <v>39</v>
      </c>
      <c r="H19" s="137" t="s">
        <v>40</v>
      </c>
      <c r="I19" s="137"/>
      <c r="J19" s="137"/>
      <c r="K19" s="110" t="s">
        <v>41</v>
      </c>
      <c r="L19" s="138" t="s">
        <v>42</v>
      </c>
      <c r="M19" s="138"/>
      <c r="N19" s="138"/>
      <c r="O19" s="110" t="s">
        <v>41</v>
      </c>
      <c r="P19" s="110" t="s">
        <v>43</v>
      </c>
      <c r="Q19" s="110" t="s">
        <v>44</v>
      </c>
      <c r="R19" s="1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ht="14" customHeight="1" thickBot="1">
      <c r="A20" s="90" t="s">
        <v>45</v>
      </c>
      <c r="B20" s="91"/>
      <c r="C20" s="91"/>
      <c r="D20" s="92"/>
      <c r="E20" s="92"/>
      <c r="F20" s="110"/>
      <c r="G20" s="93"/>
      <c r="H20" s="110">
        <v>1</v>
      </c>
      <c r="I20" s="115">
        <v>2</v>
      </c>
      <c r="J20" s="110">
        <v>3</v>
      </c>
      <c r="K20" s="110" t="s">
        <v>40</v>
      </c>
      <c r="L20" s="110">
        <v>1</v>
      </c>
      <c r="M20" s="110">
        <v>2</v>
      </c>
      <c r="N20" s="110">
        <v>3</v>
      </c>
      <c r="O20" s="110" t="s">
        <v>46</v>
      </c>
      <c r="P20" s="93"/>
      <c r="Q20" s="110" t="s">
        <v>47</v>
      </c>
      <c r="R20" s="110" t="s">
        <v>48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ht="14" customHeight="1" thickBot="1">
      <c r="A21" s="94">
        <v>23</v>
      </c>
      <c r="B21" s="103" t="s">
        <v>27</v>
      </c>
      <c r="C21" s="103" t="s">
        <v>28</v>
      </c>
      <c r="D21" s="94" t="s">
        <v>24</v>
      </c>
      <c r="E21" s="94">
        <v>21</v>
      </c>
      <c r="F21" s="97">
        <v>75</v>
      </c>
      <c r="G21" s="98">
        <v>72.5</v>
      </c>
      <c r="H21" s="114">
        <v>27</v>
      </c>
      <c r="I21" s="114">
        <v>32</v>
      </c>
      <c r="J21" s="114">
        <v>36</v>
      </c>
      <c r="K21" s="99">
        <v>36</v>
      </c>
      <c r="L21" s="114">
        <v>43</v>
      </c>
      <c r="M21" s="114">
        <v>48</v>
      </c>
      <c r="N21" s="113">
        <v>52</v>
      </c>
      <c r="O21" s="100">
        <v>48</v>
      </c>
      <c r="P21" s="101">
        <v>84</v>
      </c>
      <c r="Q21" s="98">
        <f t="shared" ref="Q21:Q25" si="0">P21*10^(0.89726074*LOG10(148.026/G21)^2)</f>
        <v>102.44860320532553</v>
      </c>
      <c r="R21" s="94">
        <v>1</v>
      </c>
      <c r="S21" s="9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ht="14" customHeight="1" thickBot="1">
      <c r="A22" s="94">
        <v>32</v>
      </c>
      <c r="B22" s="95" t="s">
        <v>52</v>
      </c>
      <c r="C22" s="95" t="s">
        <v>53</v>
      </c>
      <c r="D22" s="94" t="s">
        <v>54</v>
      </c>
      <c r="E22" s="94" t="s">
        <v>63</v>
      </c>
      <c r="F22" s="97">
        <v>75</v>
      </c>
      <c r="G22" s="98">
        <v>73.8</v>
      </c>
      <c r="H22" s="114">
        <v>27</v>
      </c>
      <c r="I22" s="114">
        <v>30</v>
      </c>
      <c r="J22" s="114">
        <v>33</v>
      </c>
      <c r="K22" s="99">
        <v>33</v>
      </c>
      <c r="L22" s="114">
        <v>40</v>
      </c>
      <c r="M22" s="114">
        <v>43</v>
      </c>
      <c r="N22" s="113">
        <v>46</v>
      </c>
      <c r="O22" s="100">
        <v>43</v>
      </c>
      <c r="P22" s="101">
        <v>76</v>
      </c>
      <c r="Q22" s="98">
        <f t="shared" si="0"/>
        <v>91.79099266362168</v>
      </c>
      <c r="R22" s="102">
        <v>1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4" customHeight="1" thickBot="1">
      <c r="A23" s="94">
        <v>22</v>
      </c>
      <c r="B23" s="103" t="s">
        <v>55</v>
      </c>
      <c r="C23" s="103" t="s">
        <v>68</v>
      </c>
      <c r="D23" s="94" t="s">
        <v>56</v>
      </c>
      <c r="E23" s="94" t="s">
        <v>63</v>
      </c>
      <c r="F23" s="97">
        <v>58</v>
      </c>
      <c r="G23" s="98">
        <v>55.7</v>
      </c>
      <c r="H23" s="114">
        <v>30</v>
      </c>
      <c r="I23" s="113">
        <v>33</v>
      </c>
      <c r="J23" s="114">
        <v>33</v>
      </c>
      <c r="K23" s="99">
        <v>33</v>
      </c>
      <c r="L23" s="114">
        <v>47</v>
      </c>
      <c r="M23" s="113">
        <v>50</v>
      </c>
      <c r="N23" s="114">
        <v>50</v>
      </c>
      <c r="O23" s="100">
        <v>50</v>
      </c>
      <c r="P23" s="101">
        <v>83</v>
      </c>
      <c r="Q23" s="98">
        <f t="shared" si="0"/>
        <v>120.43469198650038</v>
      </c>
      <c r="R23" s="94">
        <v>1</v>
      </c>
      <c r="S23" s="9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14" customHeight="1" thickBot="1">
      <c r="A24" s="94">
        <v>18</v>
      </c>
      <c r="B24" s="95" t="s">
        <v>57</v>
      </c>
      <c r="C24" s="95" t="s">
        <v>58</v>
      </c>
      <c r="D24" s="94" t="s">
        <v>61</v>
      </c>
      <c r="E24" s="94" t="s">
        <v>62</v>
      </c>
      <c r="F24" s="97">
        <v>63</v>
      </c>
      <c r="G24" s="98">
        <v>60.6</v>
      </c>
      <c r="H24" s="114">
        <v>35</v>
      </c>
      <c r="I24" s="114">
        <v>40</v>
      </c>
      <c r="J24" s="114">
        <v>45</v>
      </c>
      <c r="K24" s="99">
        <v>45</v>
      </c>
      <c r="L24" s="114">
        <v>50</v>
      </c>
      <c r="M24" s="114">
        <v>55</v>
      </c>
      <c r="N24" s="114">
        <v>60</v>
      </c>
      <c r="O24" s="100">
        <v>60</v>
      </c>
      <c r="P24" s="101">
        <v>105</v>
      </c>
      <c r="Q24" s="98">
        <f t="shared" si="0"/>
        <v>143.27578723209794</v>
      </c>
      <c r="R24" s="102">
        <v>1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14" customHeight="1" thickBot="1">
      <c r="A25" s="94">
        <v>12</v>
      </c>
      <c r="B25" s="95" t="s">
        <v>59</v>
      </c>
      <c r="C25" s="95" t="s">
        <v>60</v>
      </c>
      <c r="D25" s="94" t="s">
        <v>24</v>
      </c>
      <c r="E25" s="94" t="s">
        <v>29</v>
      </c>
      <c r="F25" s="97">
        <v>69</v>
      </c>
      <c r="G25" s="98">
        <v>68.900000000000006</v>
      </c>
      <c r="H25" s="114">
        <v>39</v>
      </c>
      <c r="I25" s="114">
        <v>43</v>
      </c>
      <c r="J25" s="114">
        <v>46</v>
      </c>
      <c r="K25" s="99">
        <v>46</v>
      </c>
      <c r="L25" s="114">
        <v>50</v>
      </c>
      <c r="M25" s="114">
        <v>53</v>
      </c>
      <c r="N25" s="113">
        <v>56</v>
      </c>
      <c r="O25" s="100">
        <v>53</v>
      </c>
      <c r="P25" s="101">
        <v>99</v>
      </c>
      <c r="Q25" s="98">
        <f t="shared" si="0"/>
        <v>124.33850549474322</v>
      </c>
      <c r="R25" s="94">
        <v>1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ht="14" customHeight="1">
      <c r="B26" s="75"/>
      <c r="C26" s="75"/>
      <c r="F26" s="75"/>
      <c r="S26" s="82"/>
    </row>
    <row r="27" spans="1:33" ht="14" customHeight="1">
      <c r="B27" s="75"/>
      <c r="C27" s="75"/>
      <c r="F27" s="75"/>
      <c r="S27" s="82"/>
    </row>
    <row r="28" spans="1:33" ht="14" customHeight="1">
      <c r="B28" s="75"/>
      <c r="C28" s="75"/>
      <c r="F28" s="75"/>
      <c r="S28" s="82"/>
    </row>
    <row r="29" spans="1:33" ht="14" customHeight="1">
      <c r="B29" s="75"/>
      <c r="C29" s="75"/>
      <c r="F29" s="75"/>
      <c r="S29" s="82"/>
    </row>
    <row r="30" spans="1:33" ht="14" customHeight="1">
      <c r="B30" s="75"/>
      <c r="C30" s="75"/>
      <c r="F30" s="75"/>
      <c r="S30" s="82"/>
    </row>
    <row r="31" spans="1:33" ht="14" customHeight="1">
      <c r="B31" s="75"/>
      <c r="C31" s="75"/>
      <c r="F31" s="75"/>
      <c r="S31" s="82"/>
    </row>
    <row r="32" spans="1:33" ht="14" customHeight="1">
      <c r="B32" s="75"/>
      <c r="C32" s="75"/>
      <c r="F32" s="75"/>
      <c r="S32" s="82"/>
    </row>
    <row r="33" spans="2:6">
      <c r="B33" s="75"/>
      <c r="C33" s="75"/>
      <c r="F33" s="75"/>
    </row>
    <row r="72" spans="19:37" ht="14.25" customHeight="1">
      <c r="S72" s="9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51"/>
      <c r="AI72" s="51"/>
      <c r="AJ72" s="52"/>
      <c r="AK72" s="52"/>
    </row>
    <row r="86" spans="1:18"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  <row r="87" spans="1:18">
      <c r="A87" s="60"/>
      <c r="B87" s="83"/>
      <c r="C87" s="83"/>
      <c r="D87" s="85"/>
      <c r="E87" s="85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6"/>
      <c r="R87" s="87"/>
    </row>
    <row r="88" spans="1:18"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</sheetData>
  <sheetCalcPr fullCalcOnLoad="1"/>
  <mergeCells count="4">
    <mergeCell ref="H12:J12"/>
    <mergeCell ref="L12:N12"/>
    <mergeCell ref="H19:J19"/>
    <mergeCell ref="L19:N19"/>
  </mergeCells>
  <phoneticPr fontId="31" type="noConversion"/>
  <pageMargins left="0.35000000000000003" right="0.10999999999999999" top="0.75000000000000011" bottom="0.75000000000000011" header="0.30000000000000004" footer="0.51"/>
  <headerFooter>
    <oddHeader>&amp;L&amp;"Arial,Bold"COMPETITION NAME :- Irish Seniors&amp;C&amp;"Arial,Bold"VENUE :- UUJ&amp;R&amp;"Arial,Bold"DATE     :-  Saturday 12th May 2012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K89"/>
  <sheetViews>
    <sheetView topLeftCell="A17" zoomScale="125" workbookViewId="0">
      <selection activeCell="A21" sqref="A21:R26"/>
    </sheetView>
  </sheetViews>
  <sheetFormatPr baseColWidth="10" defaultColWidth="9.33203125" defaultRowHeight="12"/>
  <cols>
    <col min="1" max="1" width="4.5" style="1" customWidth="1"/>
    <col min="2" max="2" width="12.33203125" style="1" customWidth="1"/>
    <col min="3" max="3" width="14.33203125" style="1" customWidth="1"/>
    <col min="4" max="4" width="17.1640625" style="2" customWidth="1"/>
    <col min="5" max="5" width="4.83203125" style="2" bestFit="1" customWidth="1"/>
    <col min="6" max="6" width="8.5" style="1" customWidth="1"/>
    <col min="7" max="7" width="7.33203125" style="3" customWidth="1"/>
    <col min="8" max="10" width="6.1640625" style="1" customWidth="1"/>
    <col min="11" max="11" width="8.5" style="1" customWidth="1"/>
    <col min="12" max="14" width="6.1640625" style="1" customWidth="1"/>
    <col min="15" max="15" width="6.6640625" style="1" customWidth="1"/>
    <col min="16" max="16" width="6.5" style="1" customWidth="1"/>
    <col min="17" max="17" width="9.5" style="1" customWidth="1"/>
    <col min="18" max="18" width="12.83203125" style="1" customWidth="1"/>
    <col min="19" max="19" width="0.6640625" style="1" customWidth="1"/>
    <col min="20" max="21" width="9.33203125" style="1"/>
    <col min="22" max="22" width="22.83203125" style="1" customWidth="1"/>
    <col min="23" max="23" width="13" style="1" customWidth="1"/>
    <col min="24" max="36" width="9.33203125" style="1"/>
    <col min="37" max="37" width="13.6640625" style="1" customWidth="1"/>
    <col min="38" max="16384" width="9.33203125" style="1"/>
  </cols>
  <sheetData>
    <row r="1" spans="1:37" s="11" customFormat="1" ht="12.75" hidden="1" customHeight="1">
      <c r="A1" s="4"/>
      <c r="B1" s="5"/>
      <c r="C1" s="6"/>
      <c r="D1" s="7"/>
      <c r="E1" s="7"/>
      <c r="F1" s="6"/>
      <c r="G1" s="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9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7" s="3" customFormat="1" ht="12.75" hidden="1" customHeight="1">
      <c r="A2" s="12"/>
      <c r="B2" s="109"/>
      <c r="C2" s="109"/>
      <c r="D2" s="109"/>
      <c r="E2" s="109"/>
      <c r="F2" s="109"/>
      <c r="G2" s="109"/>
      <c r="H2" s="14"/>
      <c r="I2" s="14"/>
      <c r="J2" s="14"/>
      <c r="K2" s="15"/>
      <c r="L2" s="14"/>
      <c r="M2" s="14"/>
      <c r="N2" s="14"/>
      <c r="O2" s="15"/>
      <c r="P2" s="109"/>
      <c r="Q2" s="16"/>
      <c r="R2" s="14"/>
      <c r="S2" s="17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K2" s="18"/>
    </row>
    <row r="3" spans="1:37" ht="12.75" hidden="1" customHeight="1">
      <c r="A3" s="19"/>
      <c r="B3" s="20"/>
      <c r="C3" s="21"/>
      <c r="D3" s="22"/>
      <c r="E3" s="111"/>
      <c r="F3" s="23"/>
      <c r="G3" s="24"/>
      <c r="H3" s="25"/>
      <c r="I3" s="25"/>
      <c r="J3" s="25"/>
      <c r="K3" s="26"/>
      <c r="L3" s="25"/>
      <c r="M3" s="25"/>
      <c r="N3" s="25"/>
      <c r="O3" s="27"/>
      <c r="P3" s="28"/>
      <c r="Q3" s="29"/>
      <c r="R3" s="30"/>
      <c r="S3" s="9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7" ht="12.75" hidden="1" customHeight="1">
      <c r="A4" s="19"/>
      <c r="B4" s="20"/>
      <c r="C4" s="21"/>
      <c r="D4" s="22"/>
      <c r="E4" s="112"/>
      <c r="F4" s="31"/>
      <c r="G4" s="32"/>
      <c r="H4" s="33"/>
      <c r="I4" s="33"/>
      <c r="J4" s="34"/>
      <c r="K4" s="26"/>
      <c r="L4" s="35"/>
      <c r="M4" s="35"/>
      <c r="N4" s="36"/>
      <c r="O4" s="27"/>
      <c r="P4" s="28"/>
      <c r="Q4" s="29"/>
      <c r="R4" s="30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7" ht="12.75" hidden="1" customHeight="1">
      <c r="A5" s="19"/>
      <c r="B5" s="20"/>
      <c r="C5" s="21"/>
      <c r="D5" s="22"/>
      <c r="E5" s="112"/>
      <c r="F5" s="31"/>
      <c r="G5" s="32"/>
      <c r="H5" s="35"/>
      <c r="I5" s="35"/>
      <c r="J5" s="35"/>
      <c r="K5" s="26"/>
      <c r="L5" s="35"/>
      <c r="M5" s="34"/>
      <c r="N5" s="36"/>
      <c r="O5" s="27"/>
      <c r="P5" s="28"/>
      <c r="Q5" s="29"/>
      <c r="R5" s="30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7" ht="12.75" hidden="1" customHeight="1">
      <c r="A6" s="19"/>
      <c r="B6" s="20"/>
      <c r="C6" s="21"/>
      <c r="D6" s="22"/>
      <c r="E6" s="112"/>
      <c r="F6" s="31"/>
      <c r="G6" s="32"/>
      <c r="H6" s="25"/>
      <c r="I6" s="25"/>
      <c r="J6" s="37"/>
      <c r="K6" s="26"/>
      <c r="L6" s="25"/>
      <c r="M6" s="37"/>
      <c r="N6" s="37"/>
      <c r="O6" s="27"/>
      <c r="P6" s="28"/>
      <c r="Q6" s="29"/>
      <c r="R6" s="30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7" ht="12.75" hidden="1" customHeight="1">
      <c r="A7" s="38"/>
      <c r="B7" s="39"/>
      <c r="C7" s="40"/>
      <c r="D7" s="24"/>
      <c r="E7" s="24"/>
      <c r="F7" s="41"/>
      <c r="G7" s="42"/>
      <c r="H7" s="43"/>
      <c r="I7" s="43"/>
      <c r="J7" s="25"/>
      <c r="K7" s="44"/>
      <c r="L7" s="25"/>
      <c r="M7" s="25"/>
      <c r="N7" s="37"/>
      <c r="O7" s="45"/>
      <c r="P7" s="46"/>
      <c r="Q7" s="47"/>
      <c r="R7" s="48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7" ht="12.75" hidden="1" customHeight="1">
      <c r="A8" s="9"/>
      <c r="B8" s="9"/>
      <c r="C8" s="9"/>
      <c r="D8" s="49"/>
      <c r="E8" s="49"/>
      <c r="F8" s="9"/>
      <c r="G8" s="5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51"/>
      <c r="AI8" s="51"/>
      <c r="AJ8" s="52"/>
      <c r="AK8" s="52"/>
    </row>
    <row r="9" spans="1:37" ht="12.75" hidden="1" customHeight="1">
      <c r="A9" s="9"/>
      <c r="B9" s="53"/>
      <c r="C9" s="54"/>
      <c r="D9" s="55"/>
      <c r="E9" s="55"/>
      <c r="F9" s="56"/>
      <c r="G9" s="57"/>
      <c r="H9" s="56"/>
      <c r="I9" s="56"/>
      <c r="J9" s="56"/>
      <c r="K9" s="56"/>
      <c r="L9" s="56"/>
      <c r="M9" s="56"/>
      <c r="N9" s="56"/>
      <c r="O9" s="56"/>
      <c r="P9" s="56"/>
      <c r="Q9" s="56"/>
      <c r="R9" s="4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51"/>
      <c r="AI9" s="51"/>
      <c r="AJ9" s="52"/>
      <c r="AK9" s="52"/>
    </row>
    <row r="10" spans="1:37" ht="12.75" hidden="1" customHeight="1">
      <c r="A10" s="9"/>
      <c r="B10" s="58"/>
      <c r="C10" s="9"/>
      <c r="D10" s="59"/>
      <c r="E10" s="59"/>
      <c r="F10" s="4"/>
      <c r="G10" s="6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51"/>
      <c r="AI10" s="51"/>
      <c r="AJ10" s="52"/>
      <c r="AK10" s="52"/>
    </row>
    <row r="11" spans="1:37" ht="12.75" hidden="1" customHeight="1">
      <c r="A11" s="4"/>
      <c r="B11" s="5"/>
      <c r="C11" s="5"/>
      <c r="D11" s="7"/>
      <c r="E11" s="7"/>
      <c r="F11" s="6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51"/>
      <c r="AI11" s="51"/>
      <c r="AJ11" s="52"/>
      <c r="AK11" s="52"/>
    </row>
    <row r="12" spans="1:37" ht="12.75" hidden="1" customHeight="1">
      <c r="A12" s="12"/>
      <c r="B12" s="109"/>
      <c r="C12" s="109"/>
      <c r="D12" s="109"/>
      <c r="E12" s="109"/>
      <c r="F12" s="109"/>
      <c r="G12" s="109"/>
      <c r="H12" s="135"/>
      <c r="I12" s="135"/>
      <c r="J12" s="135"/>
      <c r="K12" s="109"/>
      <c r="L12" s="136"/>
      <c r="M12" s="136"/>
      <c r="N12" s="136"/>
      <c r="O12" s="109"/>
      <c r="P12" s="109"/>
      <c r="Q12" s="16"/>
      <c r="R12" s="109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51"/>
      <c r="AI12" s="51"/>
      <c r="AJ12" s="52"/>
      <c r="AK12" s="52"/>
    </row>
    <row r="13" spans="1:37" ht="12.75" hidden="1" customHeight="1">
      <c r="A13" s="61"/>
      <c r="B13" s="62"/>
      <c r="C13" s="62"/>
      <c r="D13" s="63"/>
      <c r="E13" s="63"/>
      <c r="F13" s="15"/>
      <c r="G13" s="64"/>
      <c r="H13" s="14"/>
      <c r="I13" s="14"/>
      <c r="J13" s="14"/>
      <c r="K13" s="15"/>
      <c r="L13" s="14"/>
      <c r="M13" s="14"/>
      <c r="N13" s="14"/>
      <c r="O13" s="15"/>
      <c r="P13" s="64"/>
      <c r="Q13" s="65"/>
      <c r="R13" s="15"/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7" s="75" customFormat="1" ht="12.75" hidden="1" customHeight="1">
      <c r="A14" s="66"/>
      <c r="B14" s="67"/>
      <c r="C14" s="67"/>
      <c r="D14" s="68"/>
      <c r="E14" s="68"/>
      <c r="F14" s="69"/>
      <c r="G14" s="70"/>
      <c r="H14" s="25"/>
      <c r="I14" s="25"/>
      <c r="J14" s="25"/>
      <c r="K14" s="71"/>
      <c r="L14" s="25"/>
      <c r="M14" s="25"/>
      <c r="N14" s="37"/>
      <c r="O14" s="72"/>
      <c r="P14" s="73"/>
      <c r="Q14" s="74"/>
      <c r="R14" s="30"/>
      <c r="S14" s="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7" ht="12.75" hidden="1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48"/>
      <c r="R15" s="4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7" ht="12.75" hidden="1" customHeight="1">
      <c r="B16" s="75"/>
      <c r="C16" s="75"/>
      <c r="G16" s="77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14" customHeight="1">
      <c r="A17" s="78"/>
      <c r="B17" s="6" t="s">
        <v>0</v>
      </c>
      <c r="C17" s="6"/>
      <c r="D17" s="79"/>
      <c r="E17" s="79"/>
      <c r="F17" s="7"/>
      <c r="G17" s="7"/>
      <c r="H17" s="7"/>
      <c r="I17" s="6"/>
      <c r="J17" s="6"/>
      <c r="K17" s="6" t="s">
        <v>2</v>
      </c>
      <c r="L17" s="4" t="s">
        <v>3</v>
      </c>
      <c r="M17" s="6"/>
      <c r="N17" s="6"/>
      <c r="O17" s="6"/>
      <c r="P17" s="6"/>
      <c r="Q17" s="6"/>
      <c r="R17" s="6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14" customHeight="1" thickBot="1">
      <c r="A18" s="4"/>
      <c r="B18" s="5" t="s">
        <v>32</v>
      </c>
      <c r="C18" s="6"/>
      <c r="D18" s="7"/>
      <c r="E18" s="7"/>
      <c r="F18" s="6"/>
      <c r="G18" s="8"/>
      <c r="H18" s="6"/>
      <c r="I18" s="6"/>
      <c r="J18" s="6"/>
      <c r="K18" s="6" t="s">
        <v>4</v>
      </c>
      <c r="L18" s="6"/>
      <c r="M18" s="6"/>
      <c r="N18" s="6"/>
      <c r="O18" s="6"/>
      <c r="P18" s="6"/>
      <c r="Q18" s="6"/>
      <c r="R18" s="6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14" customHeight="1" thickBot="1">
      <c r="A19" s="88" t="s">
        <v>34</v>
      </c>
      <c r="B19" s="110" t="s">
        <v>35</v>
      </c>
      <c r="C19" s="110" t="s">
        <v>36</v>
      </c>
      <c r="D19" s="110" t="s">
        <v>37</v>
      </c>
      <c r="E19" s="110" t="s">
        <v>31</v>
      </c>
      <c r="F19" s="110" t="s">
        <v>38</v>
      </c>
      <c r="G19" s="110" t="s">
        <v>39</v>
      </c>
      <c r="H19" s="137" t="s">
        <v>40</v>
      </c>
      <c r="I19" s="137"/>
      <c r="J19" s="137"/>
      <c r="K19" s="110" t="s">
        <v>41</v>
      </c>
      <c r="L19" s="138" t="s">
        <v>42</v>
      </c>
      <c r="M19" s="138"/>
      <c r="N19" s="138"/>
      <c r="O19" s="110" t="s">
        <v>41</v>
      </c>
      <c r="P19" s="110" t="s">
        <v>43</v>
      </c>
      <c r="Q19" s="110" t="s">
        <v>44</v>
      </c>
      <c r="R19" s="1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ht="14" customHeight="1" thickBot="1">
      <c r="A20" s="90" t="s">
        <v>45</v>
      </c>
      <c r="B20" s="91"/>
      <c r="C20" s="91"/>
      <c r="D20" s="92"/>
      <c r="E20" s="92"/>
      <c r="F20" s="110"/>
      <c r="G20" s="93"/>
      <c r="H20" s="110">
        <v>1</v>
      </c>
      <c r="I20" s="110">
        <v>2</v>
      </c>
      <c r="J20" s="110">
        <v>3</v>
      </c>
      <c r="K20" s="110" t="s">
        <v>40</v>
      </c>
      <c r="L20" s="110">
        <v>1</v>
      </c>
      <c r="M20" s="110">
        <v>2</v>
      </c>
      <c r="N20" s="110">
        <v>3</v>
      </c>
      <c r="O20" s="110" t="s">
        <v>46</v>
      </c>
      <c r="P20" s="93"/>
      <c r="Q20" s="110" t="s">
        <v>47</v>
      </c>
      <c r="R20" s="110" t="s">
        <v>48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ht="14" customHeight="1" thickBot="1">
      <c r="A21" s="122">
        <v>5</v>
      </c>
      <c r="B21" s="103" t="s">
        <v>64</v>
      </c>
      <c r="C21" s="103" t="s">
        <v>65</v>
      </c>
      <c r="D21" s="94" t="s">
        <v>24</v>
      </c>
      <c r="E21" s="94" t="s">
        <v>66</v>
      </c>
      <c r="F21" s="117">
        <v>69</v>
      </c>
      <c r="G21" s="98">
        <v>67.400000000000006</v>
      </c>
      <c r="H21" s="118">
        <v>45</v>
      </c>
      <c r="I21" s="119">
        <v>50</v>
      </c>
      <c r="J21" s="118">
        <v>50</v>
      </c>
      <c r="K21" s="121">
        <v>50</v>
      </c>
      <c r="L21" s="118">
        <v>58</v>
      </c>
      <c r="M21" s="118">
        <v>62</v>
      </c>
      <c r="N21" s="119">
        <v>66</v>
      </c>
      <c r="O21" s="121">
        <v>62</v>
      </c>
      <c r="P21" s="101">
        <v>112</v>
      </c>
      <c r="Q21" s="120">
        <f>P21*10^(0.89726074*LOG10(148.026/G21)^2)</f>
        <v>142.5501789057848</v>
      </c>
      <c r="R21" s="116">
        <v>1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ht="14" customHeight="1" thickBot="1">
      <c r="A22" s="94">
        <v>33</v>
      </c>
      <c r="B22" s="103" t="s">
        <v>5</v>
      </c>
      <c r="C22" s="103" t="s">
        <v>6</v>
      </c>
      <c r="D22" s="94" t="s">
        <v>25</v>
      </c>
      <c r="E22" s="94">
        <v>15</v>
      </c>
      <c r="F22" s="97">
        <v>77</v>
      </c>
      <c r="G22" s="98">
        <v>72.599999999999994</v>
      </c>
      <c r="H22" s="113">
        <v>45</v>
      </c>
      <c r="I22" s="114">
        <v>48</v>
      </c>
      <c r="J22" s="114">
        <v>52</v>
      </c>
      <c r="K22" s="99">
        <v>52</v>
      </c>
      <c r="L22" s="114">
        <v>62</v>
      </c>
      <c r="M22" s="114">
        <v>67</v>
      </c>
      <c r="N22" s="114">
        <v>72</v>
      </c>
      <c r="O22" s="100">
        <v>72</v>
      </c>
      <c r="P22" s="101">
        <v>124</v>
      </c>
      <c r="Q22" s="98">
        <f t="shared" ref="Q22:Q26" si="0">P22*10^(0.794358141*LOG10(174.393/G22)^2)</f>
        <v>161.61621649332517</v>
      </c>
      <c r="R22" s="94">
        <v>1</v>
      </c>
      <c r="S22" s="9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4" customHeight="1" thickBot="1">
      <c r="A23" s="94">
        <v>46</v>
      </c>
      <c r="B23" s="95" t="s">
        <v>7</v>
      </c>
      <c r="C23" s="95" t="s">
        <v>8</v>
      </c>
      <c r="D23" s="96" t="s">
        <v>26</v>
      </c>
      <c r="E23" s="96" t="s">
        <v>29</v>
      </c>
      <c r="F23" s="97">
        <v>77</v>
      </c>
      <c r="G23" s="98">
        <v>70</v>
      </c>
      <c r="H23" s="114">
        <v>55</v>
      </c>
      <c r="I23" s="113">
        <v>60</v>
      </c>
      <c r="J23" s="113">
        <v>60</v>
      </c>
      <c r="K23" s="99">
        <v>55</v>
      </c>
      <c r="L23" s="114">
        <v>60</v>
      </c>
      <c r="M23" s="114">
        <v>65</v>
      </c>
      <c r="N23" s="114">
        <v>70</v>
      </c>
      <c r="O23" s="100">
        <v>70</v>
      </c>
      <c r="P23" s="101">
        <v>125</v>
      </c>
      <c r="Q23" s="98">
        <f t="shared" si="0"/>
        <v>166.62853960650543</v>
      </c>
      <c r="R23" s="102">
        <v>1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14" customHeight="1" thickBot="1">
      <c r="A24" s="94">
        <v>14</v>
      </c>
      <c r="B24" s="103" t="s">
        <v>9</v>
      </c>
      <c r="C24" s="103" t="s">
        <v>10</v>
      </c>
      <c r="D24" s="96" t="s">
        <v>26</v>
      </c>
      <c r="E24" s="96">
        <v>15</v>
      </c>
      <c r="F24" s="97">
        <v>56</v>
      </c>
      <c r="G24" s="98">
        <v>54.3</v>
      </c>
      <c r="H24" s="114">
        <v>50</v>
      </c>
      <c r="I24" s="114">
        <v>55</v>
      </c>
      <c r="J24" s="114">
        <v>60</v>
      </c>
      <c r="K24" s="99">
        <v>60</v>
      </c>
      <c r="L24" s="114">
        <v>60</v>
      </c>
      <c r="M24" s="114">
        <v>65</v>
      </c>
      <c r="N24" s="113">
        <v>68</v>
      </c>
      <c r="O24" s="100">
        <v>65</v>
      </c>
      <c r="P24" s="101">
        <v>125</v>
      </c>
      <c r="Q24" s="98">
        <f t="shared" si="0"/>
        <v>199.93136389617018</v>
      </c>
      <c r="R24" s="94">
        <v>1</v>
      </c>
      <c r="S24" s="9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14" customHeight="1" thickBot="1">
      <c r="A25" s="94">
        <v>13</v>
      </c>
      <c r="B25" s="95" t="s">
        <v>11</v>
      </c>
      <c r="C25" s="95" t="s">
        <v>12</v>
      </c>
      <c r="D25" s="96" t="s">
        <v>26</v>
      </c>
      <c r="E25" s="96">
        <v>15</v>
      </c>
      <c r="F25" s="97" t="s">
        <v>67</v>
      </c>
      <c r="G25" s="98">
        <v>105.6</v>
      </c>
      <c r="H25" s="114">
        <v>70</v>
      </c>
      <c r="I25" s="114">
        <v>75</v>
      </c>
      <c r="J25" s="113">
        <v>78</v>
      </c>
      <c r="K25" s="99">
        <v>75</v>
      </c>
      <c r="L25" s="114">
        <v>90</v>
      </c>
      <c r="M25" s="114">
        <v>95</v>
      </c>
      <c r="N25" s="113">
        <v>97</v>
      </c>
      <c r="O25" s="100">
        <v>95</v>
      </c>
      <c r="P25" s="101">
        <v>170</v>
      </c>
      <c r="Q25" s="98">
        <f t="shared" si="0"/>
        <v>185.41860161359875</v>
      </c>
      <c r="R25" s="102">
        <v>1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ht="14" customHeight="1" thickBot="1">
      <c r="A26" s="94">
        <v>36</v>
      </c>
      <c r="B26" s="95" t="s">
        <v>13</v>
      </c>
      <c r="C26" s="95" t="s">
        <v>6</v>
      </c>
      <c r="D26" s="94" t="s">
        <v>25</v>
      </c>
      <c r="E26" s="94">
        <v>17</v>
      </c>
      <c r="F26" s="97">
        <v>85</v>
      </c>
      <c r="G26" s="98">
        <v>80.2</v>
      </c>
      <c r="H26" s="114">
        <v>60</v>
      </c>
      <c r="I26" s="114">
        <v>65</v>
      </c>
      <c r="J26" s="114">
        <v>70</v>
      </c>
      <c r="K26" s="99">
        <v>70</v>
      </c>
      <c r="L26" s="113">
        <v>95</v>
      </c>
      <c r="M26" s="114">
        <v>95</v>
      </c>
      <c r="N26" s="113">
        <v>101</v>
      </c>
      <c r="O26" s="100">
        <v>95</v>
      </c>
      <c r="P26" s="101">
        <v>165</v>
      </c>
      <c r="Q26" s="98">
        <f t="shared" si="0"/>
        <v>203.18348208184202</v>
      </c>
      <c r="R26" s="94">
        <v>1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ht="14" customHeight="1">
      <c r="B27" s="75"/>
      <c r="C27" s="75"/>
      <c r="F27" s="75"/>
      <c r="S27" s="82"/>
    </row>
    <row r="28" spans="1:33" ht="14" customHeight="1">
      <c r="B28" s="75"/>
      <c r="C28" s="75"/>
      <c r="F28" s="75"/>
      <c r="S28" s="82"/>
    </row>
    <row r="29" spans="1:33" ht="14" customHeight="1">
      <c r="B29" s="75"/>
      <c r="C29" s="75"/>
      <c r="F29" s="75"/>
      <c r="S29" s="82"/>
    </row>
    <row r="30" spans="1:33" ht="14" customHeight="1">
      <c r="B30" s="75"/>
      <c r="C30" s="75"/>
      <c r="F30" s="75"/>
      <c r="S30" s="82"/>
    </row>
    <row r="31" spans="1:33" ht="14" customHeight="1">
      <c r="B31" s="75"/>
      <c r="C31" s="75"/>
      <c r="F31" s="75"/>
      <c r="S31" s="82"/>
    </row>
    <row r="32" spans="1:33" ht="14" customHeight="1">
      <c r="B32" s="75"/>
      <c r="C32" s="75"/>
      <c r="F32" s="75"/>
      <c r="S32" s="82"/>
    </row>
    <row r="33" spans="2:19" ht="14" customHeight="1">
      <c r="B33" s="75"/>
      <c r="C33" s="75"/>
      <c r="F33" s="75"/>
      <c r="S33" s="82"/>
    </row>
    <row r="34" spans="2:19">
      <c r="B34" s="75"/>
      <c r="C34" s="75"/>
      <c r="F34" s="75"/>
    </row>
    <row r="73" spans="19:37" ht="14.25" customHeight="1">
      <c r="S73" s="9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51"/>
      <c r="AI73" s="51"/>
      <c r="AJ73" s="52"/>
      <c r="AK73" s="52"/>
    </row>
    <row r="87" spans="1:18"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</row>
    <row r="88" spans="1:18">
      <c r="A88" s="60"/>
      <c r="B88" s="83"/>
      <c r="C88" s="83"/>
      <c r="D88" s="85"/>
      <c r="E88" s="85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6"/>
      <c r="R88" s="87"/>
    </row>
    <row r="89" spans="1:18"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</row>
  </sheetData>
  <sheetCalcPr fullCalcOnLoad="1"/>
  <mergeCells count="4">
    <mergeCell ref="H12:J12"/>
    <mergeCell ref="L12:N12"/>
    <mergeCell ref="H19:J19"/>
    <mergeCell ref="L19:N19"/>
  </mergeCells>
  <phoneticPr fontId="31" type="noConversion"/>
  <pageMargins left="0.35000000000000003" right="0.10999999999999999" top="0.75000000000000011" bottom="0.75000000000000011" header="0.30000000000000004" footer="0.51"/>
  <headerFooter>
    <oddHeader>&amp;L&amp;"Arial,Bold"COMPETITION NAME :- Irish Seniors&amp;C&amp;"Arial,Bold"VENUE :- UUJ&amp;R&amp;"Arial,Bold"DATE     :-  Saturday 12th May 2012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19"/>
  <sheetViews>
    <sheetView tabSelected="1" zoomScale="125" workbookViewId="0">
      <selection activeCell="B23" sqref="B23"/>
    </sheetView>
  </sheetViews>
  <sheetFormatPr baseColWidth="10" defaultRowHeight="12"/>
  <cols>
    <col min="2" max="2" width="13.6640625" customWidth="1"/>
    <col min="3" max="3" width="12.83203125" customWidth="1"/>
    <col min="4" max="4" width="17.6640625" customWidth="1"/>
  </cols>
  <sheetData>
    <row r="1" spans="1:18" s="124" customFormat="1" ht="13" thickBot="1">
      <c r="A1" s="139" t="s">
        <v>71</v>
      </c>
      <c r="B1" s="139" t="s">
        <v>35</v>
      </c>
      <c r="C1" s="139" t="s">
        <v>36</v>
      </c>
      <c r="D1" s="139" t="s">
        <v>70</v>
      </c>
      <c r="E1" s="139" t="s">
        <v>69</v>
      </c>
      <c r="F1" s="139" t="s">
        <v>38</v>
      </c>
      <c r="G1" s="139" t="s">
        <v>39</v>
      </c>
      <c r="H1" s="142" t="s">
        <v>40</v>
      </c>
      <c r="I1" s="142"/>
      <c r="J1" s="142"/>
      <c r="K1" s="143" t="s">
        <v>72</v>
      </c>
      <c r="L1" s="142" t="s">
        <v>42</v>
      </c>
      <c r="M1" s="142"/>
      <c r="N1" s="142"/>
      <c r="O1" s="143" t="s">
        <v>73</v>
      </c>
      <c r="P1" s="139" t="s">
        <v>43</v>
      </c>
      <c r="Q1" s="143" t="s">
        <v>74</v>
      </c>
      <c r="R1" s="139" t="s">
        <v>75</v>
      </c>
    </row>
    <row r="2" spans="1:18" s="123" customFormat="1" ht="13" thickBot="1">
      <c r="A2" s="140"/>
      <c r="B2" s="140"/>
      <c r="C2" s="140"/>
      <c r="D2" s="140"/>
      <c r="E2" s="140"/>
      <c r="F2" s="140"/>
      <c r="G2" s="140"/>
      <c r="H2" s="134">
        <v>1</v>
      </c>
      <c r="I2" s="134">
        <v>2</v>
      </c>
      <c r="J2" s="134">
        <v>3</v>
      </c>
      <c r="K2" s="144"/>
      <c r="L2" s="134">
        <v>1</v>
      </c>
      <c r="M2" s="134">
        <v>2</v>
      </c>
      <c r="N2" s="134">
        <v>3</v>
      </c>
      <c r="O2" s="144"/>
      <c r="P2" s="140"/>
      <c r="Q2" s="144"/>
      <c r="R2" s="141"/>
    </row>
    <row r="3" spans="1:18" ht="13" thickBot="1">
      <c r="A3" s="94">
        <v>36</v>
      </c>
      <c r="B3" s="95" t="s">
        <v>13</v>
      </c>
      <c r="C3" s="95" t="s">
        <v>6</v>
      </c>
      <c r="D3" s="94" t="s">
        <v>25</v>
      </c>
      <c r="E3" s="94">
        <v>17</v>
      </c>
      <c r="F3" s="97">
        <v>85</v>
      </c>
      <c r="G3" s="98">
        <v>80.2</v>
      </c>
      <c r="H3" s="114">
        <v>60</v>
      </c>
      <c r="I3" s="114">
        <v>65</v>
      </c>
      <c r="J3" s="114">
        <v>70</v>
      </c>
      <c r="K3" s="99">
        <v>70</v>
      </c>
      <c r="L3" s="113">
        <v>95</v>
      </c>
      <c r="M3" s="114">
        <v>95</v>
      </c>
      <c r="N3" s="113">
        <v>101</v>
      </c>
      <c r="O3" s="100">
        <v>95</v>
      </c>
      <c r="P3" s="101">
        <v>165</v>
      </c>
      <c r="Q3" s="98">
        <f>P3*10^(0.794358141*LOG10(174.393/G3)^2)</f>
        <v>203.18348208184202</v>
      </c>
      <c r="R3" s="102">
        <v>1</v>
      </c>
    </row>
    <row r="4" spans="1:18" ht="13" thickBot="1">
      <c r="A4" s="94">
        <v>14</v>
      </c>
      <c r="B4" s="103" t="s">
        <v>9</v>
      </c>
      <c r="C4" s="103" t="s">
        <v>10</v>
      </c>
      <c r="D4" s="96" t="s">
        <v>24</v>
      </c>
      <c r="E4" s="96">
        <v>15</v>
      </c>
      <c r="F4" s="97">
        <v>56</v>
      </c>
      <c r="G4" s="98">
        <v>54.3</v>
      </c>
      <c r="H4" s="114">
        <v>50</v>
      </c>
      <c r="I4" s="114">
        <v>55</v>
      </c>
      <c r="J4" s="114">
        <v>60</v>
      </c>
      <c r="K4" s="99">
        <v>60</v>
      </c>
      <c r="L4" s="114">
        <v>60</v>
      </c>
      <c r="M4" s="114">
        <v>65</v>
      </c>
      <c r="N4" s="113">
        <v>68</v>
      </c>
      <c r="O4" s="100">
        <v>65</v>
      </c>
      <c r="P4" s="101">
        <v>125</v>
      </c>
      <c r="Q4" s="98">
        <f>P4*10^(0.794358141*LOG10(174.393/G4)^2)</f>
        <v>199.93136389617018</v>
      </c>
      <c r="R4" s="94">
        <v>1</v>
      </c>
    </row>
    <row r="5" spans="1:18" ht="13" thickBot="1">
      <c r="A5" s="94">
        <v>13</v>
      </c>
      <c r="B5" s="95" t="s">
        <v>11</v>
      </c>
      <c r="C5" s="95" t="s">
        <v>12</v>
      </c>
      <c r="D5" s="96" t="s">
        <v>24</v>
      </c>
      <c r="E5" s="96">
        <v>15</v>
      </c>
      <c r="F5" s="97" t="s">
        <v>67</v>
      </c>
      <c r="G5" s="98">
        <v>105.6</v>
      </c>
      <c r="H5" s="114">
        <v>70</v>
      </c>
      <c r="I5" s="114">
        <v>75</v>
      </c>
      <c r="J5" s="113">
        <v>78</v>
      </c>
      <c r="K5" s="99">
        <v>75</v>
      </c>
      <c r="L5" s="114">
        <v>90</v>
      </c>
      <c r="M5" s="114">
        <v>95</v>
      </c>
      <c r="N5" s="113">
        <v>97</v>
      </c>
      <c r="O5" s="100">
        <v>95</v>
      </c>
      <c r="P5" s="101">
        <v>170</v>
      </c>
      <c r="Q5" s="98">
        <f>P5*10^(0.794358141*LOG10(174.393/G5)^2)</f>
        <v>185.41860161359875</v>
      </c>
      <c r="R5" s="102">
        <v>1</v>
      </c>
    </row>
    <row r="6" spans="1:18" ht="13" thickBot="1">
      <c r="A6" s="94">
        <v>46</v>
      </c>
      <c r="B6" s="95" t="s">
        <v>7</v>
      </c>
      <c r="C6" s="95" t="s">
        <v>8</v>
      </c>
      <c r="D6" s="96" t="s">
        <v>24</v>
      </c>
      <c r="E6" s="96" t="s">
        <v>29</v>
      </c>
      <c r="F6" s="97">
        <v>77</v>
      </c>
      <c r="G6" s="98">
        <v>70</v>
      </c>
      <c r="H6" s="114">
        <v>55</v>
      </c>
      <c r="I6" s="113">
        <v>60</v>
      </c>
      <c r="J6" s="113">
        <v>60</v>
      </c>
      <c r="K6" s="99">
        <v>55</v>
      </c>
      <c r="L6" s="114">
        <v>60</v>
      </c>
      <c r="M6" s="114">
        <v>65</v>
      </c>
      <c r="N6" s="114">
        <v>70</v>
      </c>
      <c r="O6" s="100">
        <v>70</v>
      </c>
      <c r="P6" s="101">
        <v>125</v>
      </c>
      <c r="Q6" s="98">
        <f>P6*10^(0.794358141*LOG10(174.393/G6)^2)</f>
        <v>166.62853960650543</v>
      </c>
      <c r="R6" s="94">
        <v>1</v>
      </c>
    </row>
    <row r="7" spans="1:18" ht="13" thickBot="1">
      <c r="A7" s="94">
        <v>33</v>
      </c>
      <c r="B7" s="103" t="s">
        <v>5</v>
      </c>
      <c r="C7" s="103" t="s">
        <v>6</v>
      </c>
      <c r="D7" s="94" t="s">
        <v>25</v>
      </c>
      <c r="E7" s="94">
        <v>15</v>
      </c>
      <c r="F7" s="97">
        <v>77</v>
      </c>
      <c r="G7" s="98">
        <v>72.599999999999994</v>
      </c>
      <c r="H7" s="113">
        <v>45</v>
      </c>
      <c r="I7" s="114">
        <v>48</v>
      </c>
      <c r="J7" s="114">
        <v>52</v>
      </c>
      <c r="K7" s="99">
        <v>52</v>
      </c>
      <c r="L7" s="114">
        <v>62</v>
      </c>
      <c r="M7" s="114">
        <v>67</v>
      </c>
      <c r="N7" s="114">
        <v>72</v>
      </c>
      <c r="O7" s="100">
        <v>72</v>
      </c>
      <c r="P7" s="101">
        <v>124</v>
      </c>
      <c r="Q7" s="98">
        <f>P7*10^(0.794358141*LOG10(174.393/G7)^2)</f>
        <v>161.61621649332517</v>
      </c>
      <c r="R7" s="104">
        <v>1</v>
      </c>
    </row>
    <row r="8" spans="1:18" ht="13" thickBot="1">
      <c r="A8" s="94">
        <v>18</v>
      </c>
      <c r="B8" s="95" t="s">
        <v>57</v>
      </c>
      <c r="C8" s="95" t="s">
        <v>58</v>
      </c>
      <c r="D8" s="94" t="s">
        <v>61</v>
      </c>
      <c r="E8" s="94" t="s">
        <v>62</v>
      </c>
      <c r="F8" s="97">
        <v>63</v>
      </c>
      <c r="G8" s="98">
        <v>60.6</v>
      </c>
      <c r="H8" s="114">
        <v>35</v>
      </c>
      <c r="I8" s="114">
        <v>40</v>
      </c>
      <c r="J8" s="114">
        <v>45</v>
      </c>
      <c r="K8" s="99">
        <v>45</v>
      </c>
      <c r="L8" s="114">
        <v>50</v>
      </c>
      <c r="M8" s="114">
        <v>55</v>
      </c>
      <c r="N8" s="114">
        <v>60</v>
      </c>
      <c r="O8" s="100">
        <v>60</v>
      </c>
      <c r="P8" s="101">
        <v>105</v>
      </c>
      <c r="Q8" s="98">
        <f>P8*10^(0.89726074*LOG10(148.026/G8)^2)</f>
        <v>143.27578723209794</v>
      </c>
      <c r="R8" s="94">
        <v>1</v>
      </c>
    </row>
    <row r="9" spans="1:18" ht="13" thickBot="1">
      <c r="A9" s="122">
        <v>5</v>
      </c>
      <c r="B9" s="103" t="s">
        <v>64</v>
      </c>
      <c r="C9" s="103" t="s">
        <v>65</v>
      </c>
      <c r="D9" s="94" t="s">
        <v>24</v>
      </c>
      <c r="E9" s="94" t="s">
        <v>66</v>
      </c>
      <c r="F9" s="117">
        <v>69</v>
      </c>
      <c r="G9" s="98">
        <v>67.400000000000006</v>
      </c>
      <c r="H9" s="118">
        <v>45</v>
      </c>
      <c r="I9" s="119">
        <v>50</v>
      </c>
      <c r="J9" s="118">
        <v>50</v>
      </c>
      <c r="K9" s="121">
        <v>50</v>
      </c>
      <c r="L9" s="118">
        <v>58</v>
      </c>
      <c r="M9" s="118">
        <v>62</v>
      </c>
      <c r="N9" s="119">
        <v>66</v>
      </c>
      <c r="O9" s="121">
        <v>62</v>
      </c>
      <c r="P9" s="101">
        <v>112</v>
      </c>
      <c r="Q9" s="120">
        <f>P9*10^(0.89726074*LOG10(148.026/G9)^2)</f>
        <v>142.5501789057848</v>
      </c>
      <c r="R9" s="102">
        <v>1</v>
      </c>
    </row>
    <row r="10" spans="1:18" ht="13" thickBot="1">
      <c r="A10" s="104">
        <v>7</v>
      </c>
      <c r="B10" s="105" t="s">
        <v>22</v>
      </c>
      <c r="C10" s="105" t="s">
        <v>23</v>
      </c>
      <c r="D10" s="94" t="s">
        <v>24</v>
      </c>
      <c r="E10" s="94">
        <v>14</v>
      </c>
      <c r="F10" s="106">
        <v>69</v>
      </c>
      <c r="G10" s="107">
        <v>62.9</v>
      </c>
      <c r="H10" s="114">
        <v>35</v>
      </c>
      <c r="I10" s="114">
        <v>37</v>
      </c>
      <c r="J10" s="113">
        <v>40</v>
      </c>
      <c r="K10" s="99">
        <v>37</v>
      </c>
      <c r="L10" s="114">
        <v>40</v>
      </c>
      <c r="M10" s="114">
        <v>45</v>
      </c>
      <c r="N10" s="114">
        <v>50</v>
      </c>
      <c r="O10" s="108">
        <v>50</v>
      </c>
      <c r="P10" s="101">
        <v>87</v>
      </c>
      <c r="Q10" s="98">
        <f>P10*10^(0.794358141*LOG10(174.393/G10)^2)</f>
        <v>124.54482169763621</v>
      </c>
      <c r="R10" s="94">
        <v>1</v>
      </c>
    </row>
    <row r="11" spans="1:18" ht="13" thickBot="1">
      <c r="A11" s="94">
        <v>12</v>
      </c>
      <c r="B11" s="95" t="s">
        <v>59</v>
      </c>
      <c r="C11" s="95" t="s">
        <v>60</v>
      </c>
      <c r="D11" s="94" t="s">
        <v>24</v>
      </c>
      <c r="E11" s="94" t="s">
        <v>29</v>
      </c>
      <c r="F11" s="97">
        <v>69</v>
      </c>
      <c r="G11" s="98">
        <v>68.900000000000006</v>
      </c>
      <c r="H11" s="114">
        <v>39</v>
      </c>
      <c r="I11" s="114">
        <v>43</v>
      </c>
      <c r="J11" s="114">
        <v>46</v>
      </c>
      <c r="K11" s="99">
        <v>46</v>
      </c>
      <c r="L11" s="114">
        <v>50</v>
      </c>
      <c r="M11" s="114">
        <v>53</v>
      </c>
      <c r="N11" s="113">
        <v>56</v>
      </c>
      <c r="O11" s="100">
        <v>53</v>
      </c>
      <c r="P11" s="101">
        <v>99</v>
      </c>
      <c r="Q11" s="98">
        <f>P11*10^(0.89726074*LOG10(148.026/G11)^2)</f>
        <v>124.33850549474322</v>
      </c>
      <c r="R11" s="102">
        <v>1</v>
      </c>
    </row>
    <row r="12" spans="1:18" ht="13" thickBot="1">
      <c r="A12" s="94">
        <v>22</v>
      </c>
      <c r="B12" s="103" t="s">
        <v>55</v>
      </c>
      <c r="C12" s="103" t="s">
        <v>68</v>
      </c>
      <c r="D12" s="94" t="s">
        <v>56</v>
      </c>
      <c r="E12" s="94" t="s">
        <v>63</v>
      </c>
      <c r="F12" s="97">
        <v>58</v>
      </c>
      <c r="G12" s="98">
        <v>55.7</v>
      </c>
      <c r="H12" s="114">
        <v>30</v>
      </c>
      <c r="I12" s="113">
        <v>33</v>
      </c>
      <c r="J12" s="114">
        <v>33</v>
      </c>
      <c r="K12" s="99">
        <v>33</v>
      </c>
      <c r="L12" s="114">
        <v>47</v>
      </c>
      <c r="M12" s="113">
        <v>50</v>
      </c>
      <c r="N12" s="114">
        <v>50</v>
      </c>
      <c r="O12" s="100">
        <v>50</v>
      </c>
      <c r="P12" s="101">
        <v>83</v>
      </c>
      <c r="Q12" s="98">
        <f>P12*10^(0.89726074*LOG10(148.026/G12)^2)</f>
        <v>120.43469198650038</v>
      </c>
      <c r="R12" s="94">
        <v>1</v>
      </c>
    </row>
    <row r="13" spans="1:18" ht="13" thickBot="1">
      <c r="A13" s="94">
        <v>37</v>
      </c>
      <c r="B13" s="95" t="s">
        <v>51</v>
      </c>
      <c r="C13" s="95" t="s">
        <v>21</v>
      </c>
      <c r="D13" s="94" t="s">
        <v>24</v>
      </c>
      <c r="E13" s="94">
        <v>15</v>
      </c>
      <c r="F13" s="97">
        <v>94</v>
      </c>
      <c r="G13" s="98">
        <v>89.3</v>
      </c>
      <c r="H13" s="114">
        <v>35</v>
      </c>
      <c r="I13" s="113">
        <v>38</v>
      </c>
      <c r="J13" s="114">
        <v>38</v>
      </c>
      <c r="K13" s="99">
        <v>38</v>
      </c>
      <c r="L13" s="114">
        <v>40</v>
      </c>
      <c r="M13" s="114">
        <v>45</v>
      </c>
      <c r="N13" s="114">
        <v>50</v>
      </c>
      <c r="O13" s="100">
        <v>50</v>
      </c>
      <c r="P13" s="101">
        <v>88</v>
      </c>
      <c r="Q13" s="98">
        <f>P13*10^(0.794358141*LOG10(174.393/G13)^2)</f>
        <v>102.70716482682096</v>
      </c>
      <c r="R13" s="116">
        <v>1</v>
      </c>
    </row>
    <row r="14" spans="1:18" ht="13" thickBot="1">
      <c r="A14" s="94">
        <v>23</v>
      </c>
      <c r="B14" s="103" t="s">
        <v>27</v>
      </c>
      <c r="C14" s="103" t="s">
        <v>28</v>
      </c>
      <c r="D14" s="94" t="s">
        <v>24</v>
      </c>
      <c r="E14" s="94">
        <v>21</v>
      </c>
      <c r="F14" s="97">
        <v>75</v>
      </c>
      <c r="G14" s="98">
        <v>72.5</v>
      </c>
      <c r="H14" s="114">
        <v>27</v>
      </c>
      <c r="I14" s="114">
        <v>32</v>
      </c>
      <c r="J14" s="114">
        <v>36</v>
      </c>
      <c r="K14" s="99">
        <v>36</v>
      </c>
      <c r="L14" s="114">
        <v>43</v>
      </c>
      <c r="M14" s="114">
        <v>48</v>
      </c>
      <c r="N14" s="113">
        <v>52</v>
      </c>
      <c r="O14" s="100">
        <v>48</v>
      </c>
      <c r="P14" s="101">
        <v>84</v>
      </c>
      <c r="Q14" s="98">
        <f>P14*10^(0.89726074*LOG10(148.026/G14)^2)</f>
        <v>102.44860320532553</v>
      </c>
      <c r="R14" s="94">
        <v>1</v>
      </c>
    </row>
    <row r="15" spans="1:18" ht="13" thickBot="1">
      <c r="A15" s="94">
        <v>39</v>
      </c>
      <c r="B15" s="95" t="s">
        <v>20</v>
      </c>
      <c r="C15" s="95" t="s">
        <v>21</v>
      </c>
      <c r="D15" s="94" t="s">
        <v>24</v>
      </c>
      <c r="E15" s="94">
        <v>15</v>
      </c>
      <c r="F15" s="97">
        <v>94</v>
      </c>
      <c r="G15" s="98">
        <v>90.5</v>
      </c>
      <c r="H15" s="114">
        <v>35</v>
      </c>
      <c r="I15" s="114">
        <v>38</v>
      </c>
      <c r="J15" s="114">
        <v>41</v>
      </c>
      <c r="K15" s="99">
        <v>41</v>
      </c>
      <c r="L15" s="114">
        <v>40</v>
      </c>
      <c r="M15" s="114">
        <v>45</v>
      </c>
      <c r="N15" s="113">
        <v>51</v>
      </c>
      <c r="O15" s="100">
        <v>45</v>
      </c>
      <c r="P15" s="101">
        <v>86</v>
      </c>
      <c r="Q15" s="98">
        <f>P15*10^(0.794358141*LOG10(174.393/G15)^2)</f>
        <v>99.762214529273976</v>
      </c>
      <c r="R15" s="102">
        <v>1</v>
      </c>
    </row>
    <row r="16" spans="1:18" ht="13" thickBot="1">
      <c r="A16" s="125">
        <v>31</v>
      </c>
      <c r="B16" s="126" t="s">
        <v>14</v>
      </c>
      <c r="C16" s="126" t="s">
        <v>15</v>
      </c>
      <c r="D16" s="125" t="s">
        <v>24</v>
      </c>
      <c r="E16" s="125" t="s">
        <v>29</v>
      </c>
      <c r="F16" s="127">
        <v>58</v>
      </c>
      <c r="G16" s="128">
        <v>54</v>
      </c>
      <c r="H16" s="129">
        <v>27</v>
      </c>
      <c r="I16" s="129">
        <v>29</v>
      </c>
      <c r="J16" s="130">
        <v>32</v>
      </c>
      <c r="K16" s="131">
        <v>29</v>
      </c>
      <c r="L16" s="129">
        <v>27</v>
      </c>
      <c r="M16" s="129">
        <v>30</v>
      </c>
      <c r="N16" s="129">
        <v>35</v>
      </c>
      <c r="O16" s="132">
        <v>35</v>
      </c>
      <c r="P16" s="133">
        <v>64</v>
      </c>
      <c r="Q16" s="128">
        <f>P16*10^(0.89726074*LOG10(148.026/G16)^2)</f>
        <v>95.119649611331454</v>
      </c>
      <c r="R16" s="125">
        <v>1</v>
      </c>
    </row>
    <row r="17" spans="1:18" ht="13" thickBot="1">
      <c r="A17" s="94">
        <v>32</v>
      </c>
      <c r="B17" s="95" t="s">
        <v>52</v>
      </c>
      <c r="C17" s="95" t="s">
        <v>53</v>
      </c>
      <c r="D17" s="94" t="s">
        <v>54</v>
      </c>
      <c r="E17" s="94" t="s">
        <v>63</v>
      </c>
      <c r="F17" s="97">
        <v>75</v>
      </c>
      <c r="G17" s="98">
        <v>73.8</v>
      </c>
      <c r="H17" s="114">
        <v>27</v>
      </c>
      <c r="I17" s="114">
        <v>30</v>
      </c>
      <c r="J17" s="114">
        <v>33</v>
      </c>
      <c r="K17" s="99">
        <v>33</v>
      </c>
      <c r="L17" s="114">
        <v>40</v>
      </c>
      <c r="M17" s="114">
        <v>43</v>
      </c>
      <c r="N17" s="113">
        <v>46</v>
      </c>
      <c r="O17" s="100">
        <v>43</v>
      </c>
      <c r="P17" s="101">
        <v>76</v>
      </c>
      <c r="Q17" s="98">
        <f>P17*10^(0.89726074*LOG10(148.026/G17)^2)</f>
        <v>91.79099266362168</v>
      </c>
      <c r="R17" s="94">
        <v>1</v>
      </c>
    </row>
    <row r="18" spans="1:18" ht="13" thickBot="1">
      <c r="A18" s="94">
        <v>17</v>
      </c>
      <c r="B18" s="103" t="s">
        <v>18</v>
      </c>
      <c r="C18" s="103" t="s">
        <v>19</v>
      </c>
      <c r="D18" s="94" t="s">
        <v>24</v>
      </c>
      <c r="E18" s="94" t="s">
        <v>29</v>
      </c>
      <c r="F18" s="97" t="s">
        <v>50</v>
      </c>
      <c r="G18" s="98">
        <v>84.1</v>
      </c>
      <c r="H18" s="114">
        <v>30</v>
      </c>
      <c r="I18" s="114">
        <v>33</v>
      </c>
      <c r="J18" s="114">
        <v>36</v>
      </c>
      <c r="K18" s="99">
        <v>36</v>
      </c>
      <c r="L18" s="114">
        <v>36</v>
      </c>
      <c r="M18" s="114">
        <v>40</v>
      </c>
      <c r="N18" s="114">
        <v>43</v>
      </c>
      <c r="O18" s="100">
        <v>43</v>
      </c>
      <c r="P18" s="101">
        <v>79</v>
      </c>
      <c r="Q18" s="98">
        <f>P18*10^(0.89726074*LOG10(148.026/G18)^2)</f>
        <v>89.479537110635121</v>
      </c>
      <c r="R18" s="102">
        <v>1</v>
      </c>
    </row>
    <row r="19" spans="1:18" ht="13" thickBot="1">
      <c r="A19" s="94">
        <v>38</v>
      </c>
      <c r="B19" s="95" t="s">
        <v>16</v>
      </c>
      <c r="C19" s="95" t="s">
        <v>17</v>
      </c>
      <c r="D19" s="94" t="s">
        <v>24</v>
      </c>
      <c r="E19" s="94" t="s">
        <v>49</v>
      </c>
      <c r="F19" s="97">
        <v>63</v>
      </c>
      <c r="G19" s="98">
        <v>58.5</v>
      </c>
      <c r="H19" s="114">
        <v>27</v>
      </c>
      <c r="I19" s="113">
        <v>29</v>
      </c>
      <c r="J19" s="113">
        <v>29</v>
      </c>
      <c r="K19" s="99">
        <v>27</v>
      </c>
      <c r="L19" s="114">
        <v>38</v>
      </c>
      <c r="M19" s="113">
        <v>40</v>
      </c>
      <c r="N19" s="114">
        <v>40</v>
      </c>
      <c r="O19" s="100">
        <v>40</v>
      </c>
      <c r="P19" s="101">
        <v>57</v>
      </c>
      <c r="Q19" s="98">
        <f>P19*10^(0.89726074*LOG10(148.026/G19)^2)</f>
        <v>79.749840921799731</v>
      </c>
      <c r="R19" s="94">
        <v>1</v>
      </c>
    </row>
  </sheetData>
  <sheetCalcPr fullCalcOnLoad="1"/>
  <sortState ref="A5:Q20">
    <sortCondition descending="1" ref="Q6:Q20"/>
  </sortState>
  <mergeCells count="14">
    <mergeCell ref="A1:A2"/>
    <mergeCell ref="B1:B2"/>
    <mergeCell ref="C1:C2"/>
    <mergeCell ref="D1:D2"/>
    <mergeCell ref="E1:E2"/>
    <mergeCell ref="F1:F2"/>
    <mergeCell ref="G1:G2"/>
    <mergeCell ref="P1:P2"/>
    <mergeCell ref="R1:R2"/>
    <mergeCell ref="H1:J1"/>
    <mergeCell ref="L1:N1"/>
    <mergeCell ref="K1:K2"/>
    <mergeCell ref="O1:O2"/>
    <mergeCell ref="Q1:Q2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GROUP 1</vt:lpstr>
      <vt:lpstr>GROUP 2</vt:lpstr>
      <vt:lpstr>GROUP 3</vt:lpstr>
      <vt:lpstr>FINAL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Gilmore</dc:creator>
  <cp:lastModifiedBy>Peter  Stewart</cp:lastModifiedBy>
  <cp:lastPrinted>2013-07-27T11:52:15Z</cp:lastPrinted>
  <dcterms:created xsi:type="dcterms:W3CDTF">2013-04-27T09:35:40Z</dcterms:created>
  <dcterms:modified xsi:type="dcterms:W3CDTF">2013-08-03T12:09:42Z</dcterms:modified>
</cp:coreProperties>
</file>