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4680"/>
  </bookViews>
  <sheets>
    <sheet name="Competition Sheets" sheetId="1" r:id="rId1"/>
    <sheet name="Lifts by class" sheetId="4" r:id="rId2"/>
    <sheet name="Best Lifter" sheetId="3" r:id="rId3"/>
    <sheet name="Juniors Best Lifters" sheetId="5" r:id="rId4"/>
    <sheet name="Juniors by Class" sheetId="6" r:id="rId5"/>
  </sheets>
  <definedNames>
    <definedName name="_xlnm._FilterDatabase" localSheetId="2" hidden="1">'Best Lifter'!$A$19:$P$57</definedName>
    <definedName name="_xlnm._FilterDatabase" localSheetId="3" hidden="1">'Juniors Best Lifters'!$A$3:$P$3</definedName>
    <definedName name="_xlnm._FilterDatabase" localSheetId="4" hidden="1">'Juniors by Class'!$A$3:$P$3</definedName>
    <definedName name="_xlnm._FilterDatabase" localSheetId="1" hidden="1">'Lifts by class'!$A$11:$P$15</definedName>
  </definedNames>
  <calcPr calcId="125725"/>
</workbook>
</file>

<file path=xl/calcChain.xml><?xml version="1.0" encoding="utf-8"?>
<calcChain xmlns="http://schemas.openxmlformats.org/spreadsheetml/2006/main">
  <c r="O23" i="6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N4"/>
  <c r="O4" s="1"/>
  <c r="N4" i="5"/>
  <c r="O4" s="1"/>
  <c r="N7"/>
  <c r="O7" s="1"/>
  <c r="N9"/>
  <c r="O9" s="1"/>
  <c r="N15"/>
  <c r="O15" s="1"/>
  <c r="N18"/>
  <c r="O18" s="1"/>
  <c r="N20"/>
  <c r="O20" s="1"/>
  <c r="N16"/>
  <c r="O16" s="1"/>
  <c r="N11"/>
  <c r="O11" s="1"/>
  <c r="N14"/>
  <c r="O14" s="1"/>
  <c r="N17"/>
  <c r="O17" s="1"/>
  <c r="N13"/>
  <c r="O13" s="1"/>
  <c r="N22"/>
  <c r="O22" s="1"/>
  <c r="O23"/>
  <c r="N12"/>
  <c r="O12" s="1"/>
  <c r="N19"/>
  <c r="O19" s="1"/>
  <c r="N6"/>
  <c r="O6" s="1"/>
  <c r="N21"/>
  <c r="O21" s="1"/>
  <c r="N8"/>
  <c r="O8" s="1"/>
  <c r="N10"/>
  <c r="O10" s="1"/>
  <c r="N5"/>
  <c r="O5" s="1"/>
  <c r="O45" i="4"/>
  <c r="O36"/>
  <c r="N21"/>
  <c r="O21" s="1"/>
  <c r="N35"/>
  <c r="O35" s="1"/>
  <c r="N56"/>
  <c r="O56" s="1"/>
  <c r="O47"/>
  <c r="N34"/>
  <c r="O34" s="1"/>
  <c r="N44"/>
  <c r="O44" s="1"/>
  <c r="N55"/>
  <c r="O55" s="1"/>
  <c r="N54"/>
  <c r="O54" s="1"/>
  <c r="O27"/>
  <c r="N43"/>
  <c r="O43" s="1"/>
  <c r="N42"/>
  <c r="O42" s="1"/>
  <c r="N53"/>
  <c r="O53" s="1"/>
  <c r="N52"/>
  <c r="O52" s="1"/>
  <c r="N33"/>
  <c r="O33" s="1"/>
  <c r="N26"/>
  <c r="O26" s="1"/>
  <c r="N51"/>
  <c r="O51" s="1"/>
  <c r="N20"/>
  <c r="O20" s="1"/>
  <c r="N41"/>
  <c r="O41" s="1"/>
  <c r="N25"/>
  <c r="O25" s="1"/>
  <c r="N46"/>
  <c r="O46" s="1"/>
  <c r="O32"/>
  <c r="O50"/>
  <c r="N24"/>
  <c r="O24" s="1"/>
  <c r="N31"/>
  <c r="O31" s="1"/>
  <c r="N30"/>
  <c r="O30" s="1"/>
  <c r="N29"/>
  <c r="O29" s="1"/>
  <c r="N23"/>
  <c r="O23" s="1"/>
  <c r="N40"/>
  <c r="O40" s="1"/>
  <c r="N22"/>
  <c r="O22" s="1"/>
  <c r="N28"/>
  <c r="O28" s="1"/>
  <c r="N57"/>
  <c r="O57" s="1"/>
  <c r="N39"/>
  <c r="O39" s="1"/>
  <c r="N49"/>
  <c r="O49" s="1"/>
  <c r="N48"/>
  <c r="O48" s="1"/>
  <c r="N37"/>
  <c r="O37" s="1"/>
  <c r="N38"/>
  <c r="O38" s="1"/>
  <c r="O13"/>
  <c r="O15"/>
  <c r="O14"/>
  <c r="O12"/>
  <c r="O6"/>
  <c r="O4"/>
  <c r="O5"/>
  <c r="O7"/>
  <c r="N22" i="3"/>
  <c r="O22" s="1"/>
  <c r="N21"/>
  <c r="O21" s="1"/>
  <c r="N25"/>
  <c r="O25" s="1"/>
  <c r="N20"/>
  <c r="O20" s="1"/>
  <c r="N23"/>
  <c r="O23" s="1"/>
  <c r="N24"/>
  <c r="O24" s="1"/>
  <c r="N28"/>
  <c r="O28" s="1"/>
  <c r="O57"/>
  <c r="N26"/>
  <c r="O26" s="1"/>
  <c r="N32"/>
  <c r="O32" s="1"/>
  <c r="N31"/>
  <c r="O31" s="1"/>
  <c r="N29"/>
  <c r="O29" s="1"/>
  <c r="N43"/>
  <c r="O43" s="1"/>
  <c r="N45"/>
  <c r="O45" s="1"/>
  <c r="N27"/>
  <c r="O27" s="1"/>
  <c r="O54" i="1"/>
  <c r="N36" i="3"/>
  <c r="O36" s="1"/>
  <c r="N38"/>
  <c r="O38" s="1"/>
  <c r="N46"/>
  <c r="O46" s="1"/>
  <c r="N50"/>
  <c r="O50" s="1"/>
  <c r="N53"/>
  <c r="O53" s="1"/>
  <c r="N48"/>
  <c r="O48" s="1"/>
  <c r="N40"/>
  <c r="O40" s="1"/>
  <c r="N44"/>
  <c r="O44" s="1"/>
  <c r="N49"/>
  <c r="O49" s="1"/>
  <c r="N66" i="1"/>
  <c r="O66" s="1"/>
  <c r="N65"/>
  <c r="O65" s="1"/>
  <c r="N64"/>
  <c r="O64" s="1"/>
  <c r="N63"/>
  <c r="O63" s="1"/>
  <c r="N62"/>
  <c r="O62" s="1"/>
  <c r="N61"/>
  <c r="O61" s="1"/>
  <c r="N60"/>
  <c r="O60" s="1"/>
  <c r="N42" i="3"/>
  <c r="O42" s="1"/>
  <c r="N55"/>
  <c r="O55" s="1"/>
  <c r="O56"/>
  <c r="N41"/>
  <c r="O41" s="1"/>
  <c r="N51"/>
  <c r="O51" s="1"/>
  <c r="N33"/>
  <c r="O33" s="1"/>
  <c r="N54"/>
  <c r="O54" s="1"/>
  <c r="N37"/>
  <c r="O37" s="1"/>
  <c r="N39"/>
  <c r="O39" s="1"/>
  <c r="N30"/>
  <c r="O30" s="1"/>
  <c r="O14"/>
  <c r="O13"/>
  <c r="O12"/>
  <c r="O15"/>
  <c r="O34"/>
  <c r="O52"/>
  <c r="O35"/>
  <c r="O47"/>
  <c r="O4"/>
  <c r="O7"/>
  <c r="O5"/>
  <c r="O6"/>
  <c r="O3" i="1"/>
  <c r="O4"/>
  <c r="O5"/>
  <c r="O6"/>
  <c r="O9"/>
  <c r="O10"/>
  <c r="O11"/>
  <c r="O8"/>
  <c r="N53"/>
  <c r="O53" s="1"/>
  <c r="N52"/>
  <c r="O52" s="1"/>
  <c r="N51"/>
  <c r="O51" s="1"/>
  <c r="N50"/>
  <c r="O50" s="1"/>
  <c r="N49"/>
  <c r="O49" s="1"/>
  <c r="N48"/>
  <c r="O48" s="1"/>
  <c r="N47"/>
  <c r="O47" s="1"/>
  <c r="N41"/>
  <c r="O41" s="1"/>
  <c r="N40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19"/>
  <c r="O19" s="1"/>
  <c r="N20"/>
  <c r="O20" s="1"/>
  <c r="N21"/>
  <c r="O21" s="1"/>
  <c r="N22"/>
  <c r="O22" s="1"/>
  <c r="N23"/>
  <c r="O23" s="1"/>
  <c r="N24"/>
  <c r="O24" s="1"/>
  <c r="O25"/>
  <c r="N26"/>
  <c r="O26" s="1"/>
  <c r="N27"/>
  <c r="O27" s="1"/>
  <c r="N18"/>
  <c r="O18" s="1"/>
</calcChain>
</file>

<file path=xl/sharedStrings.xml><?xml version="1.0" encoding="utf-8"?>
<sst xmlns="http://schemas.openxmlformats.org/spreadsheetml/2006/main" count="603" uniqueCount="96">
  <si>
    <t>Lot</t>
  </si>
  <si>
    <t>Name</t>
  </si>
  <si>
    <t>Club</t>
  </si>
  <si>
    <t>Weight Class</t>
  </si>
  <si>
    <t>Body</t>
  </si>
  <si>
    <t>weight</t>
  </si>
  <si>
    <t>Snatch</t>
  </si>
  <si>
    <t>Clean &amp; Jerk</t>
  </si>
  <si>
    <t>Total</t>
  </si>
  <si>
    <t>Sinclair</t>
  </si>
  <si>
    <t xml:space="preserve">Points </t>
  </si>
  <si>
    <t>Place</t>
  </si>
  <si>
    <t>1st</t>
  </si>
  <si>
    <t>2nd</t>
  </si>
  <si>
    <t>3rd</t>
  </si>
  <si>
    <t>Sean Ronayne</t>
  </si>
  <si>
    <t>ECB</t>
  </si>
  <si>
    <t>Jamie O’Connor</t>
  </si>
  <si>
    <t>ED</t>
  </si>
  <si>
    <t>Dara Finn</t>
  </si>
  <si>
    <t>CM</t>
  </si>
  <si>
    <t>MM</t>
  </si>
  <si>
    <t>Robert Smith</t>
  </si>
  <si>
    <t>Wex</t>
  </si>
  <si>
    <t xml:space="preserve">Liam Conway </t>
  </si>
  <si>
    <t>Owen Conway</t>
  </si>
  <si>
    <t>Aaron McConnell</t>
  </si>
  <si>
    <t>Mul</t>
  </si>
  <si>
    <t>Chris O’Mahony</t>
  </si>
  <si>
    <t>Brian Haran</t>
  </si>
  <si>
    <r>
      <t>A.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O’Mahoney</t>
    </r>
  </si>
  <si>
    <t xml:space="preserve">Best </t>
  </si>
  <si>
    <t>Best</t>
  </si>
  <si>
    <t>Group 2</t>
  </si>
  <si>
    <t>Group 3</t>
  </si>
  <si>
    <t>Ger Lerihan</t>
  </si>
  <si>
    <t>Sean McNamara</t>
  </si>
  <si>
    <t>Kevin O’Boyle</t>
  </si>
  <si>
    <t>Dylan O’Connor</t>
  </si>
  <si>
    <t>Kevin Murphy</t>
  </si>
  <si>
    <t>Kenneth O’Boyle</t>
  </si>
  <si>
    <t>Ulick O’Sullivan</t>
  </si>
  <si>
    <t>Group 4</t>
  </si>
  <si>
    <t>Billy Caball</t>
  </si>
  <si>
    <t>Cork</t>
  </si>
  <si>
    <t>Liam Stewart</t>
  </si>
  <si>
    <t>Wexford</t>
  </si>
  <si>
    <t>J. Jennings</t>
  </si>
  <si>
    <t>Hercs</t>
  </si>
  <si>
    <t xml:space="preserve">Ben Kelly </t>
  </si>
  <si>
    <t>Orla Finn</t>
  </si>
  <si>
    <t>Dee Lynch</t>
  </si>
  <si>
    <t>Lucy Moore</t>
  </si>
  <si>
    <t>Sarah Kebell</t>
  </si>
  <si>
    <t>DCU</t>
  </si>
  <si>
    <t>75+</t>
  </si>
  <si>
    <t>Masters</t>
  </si>
  <si>
    <t>Females</t>
  </si>
  <si>
    <t>Male</t>
  </si>
  <si>
    <t>Shane McQuillan</t>
  </si>
  <si>
    <t>Stephen Robson</t>
  </si>
  <si>
    <t>G.C.</t>
  </si>
  <si>
    <t>David Hare</t>
  </si>
  <si>
    <t>FTI</t>
  </si>
  <si>
    <t>David Sheahen</t>
  </si>
  <si>
    <t>Stephen mc Donnell</t>
  </si>
  <si>
    <t>D.C.U.</t>
  </si>
  <si>
    <t>Conor Finn</t>
  </si>
  <si>
    <t>Eamonn Deegan</t>
  </si>
  <si>
    <t>E.C.B.</t>
  </si>
  <si>
    <t>Robbie Bremner</t>
  </si>
  <si>
    <t>Go Lift</t>
  </si>
  <si>
    <t>Kian Gogan</t>
  </si>
  <si>
    <t>Group 5</t>
  </si>
  <si>
    <t>CMS</t>
  </si>
  <si>
    <t>Ed Flood</t>
  </si>
  <si>
    <t>Michael O Connaire</t>
  </si>
  <si>
    <t>GCG</t>
  </si>
  <si>
    <t>Padraig Lillis</t>
  </si>
  <si>
    <t>U.L.</t>
  </si>
  <si>
    <t>Peter Stewart</t>
  </si>
  <si>
    <t>Matthew Mc Coy</t>
  </si>
  <si>
    <t>N.A.</t>
  </si>
  <si>
    <t>105+</t>
  </si>
  <si>
    <t>Cathal Byrd</t>
  </si>
  <si>
    <t>U.L</t>
  </si>
  <si>
    <t>Gabriel McNamara</t>
  </si>
  <si>
    <t>Class</t>
  </si>
  <si>
    <t>Sn1</t>
  </si>
  <si>
    <t>Sn2</t>
  </si>
  <si>
    <t>Sn3</t>
  </si>
  <si>
    <t>CJ1</t>
  </si>
  <si>
    <t>CJ2</t>
  </si>
  <si>
    <t>CJ3</t>
  </si>
  <si>
    <t>-</t>
  </si>
  <si>
    <t>Barry Kinsella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</si>
</sst>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2" fontId="1" fillId="3" borderId="6" xfId="0" applyNumberFormat="1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5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topLeftCell="A2" workbookViewId="0">
      <selection activeCell="T7" sqref="T7"/>
    </sheetView>
  </sheetViews>
  <sheetFormatPr defaultRowHeight="15"/>
  <cols>
    <col min="1" max="1" width="4.42578125" customWidth="1"/>
    <col min="2" max="2" width="18.85546875" customWidth="1"/>
    <col min="3" max="3" width="10.140625" customWidth="1"/>
    <col min="4" max="4" width="8.28515625" customWidth="1"/>
    <col min="5" max="5" width="9.85546875" bestFit="1" customWidth="1"/>
    <col min="6" max="13" width="6.28515625" customWidth="1"/>
    <col min="15" max="15" width="9.28515625" customWidth="1"/>
  </cols>
  <sheetData>
    <row r="1" spans="1:16" ht="15.75" customHeight="1" thickBot="1">
      <c r="A1" s="49" t="s">
        <v>0</v>
      </c>
      <c r="B1" s="49" t="s">
        <v>1</v>
      </c>
      <c r="C1" s="49" t="s">
        <v>2</v>
      </c>
      <c r="D1" s="49" t="s">
        <v>3</v>
      </c>
      <c r="E1" s="6" t="s">
        <v>4</v>
      </c>
      <c r="F1" s="54" t="s">
        <v>6</v>
      </c>
      <c r="G1" s="55"/>
      <c r="H1" s="55"/>
      <c r="I1" s="56"/>
      <c r="J1" s="54" t="s">
        <v>7</v>
      </c>
      <c r="K1" s="55"/>
      <c r="L1" s="55"/>
      <c r="M1" s="56"/>
      <c r="N1" s="49" t="s">
        <v>8</v>
      </c>
      <c r="O1" s="6" t="s">
        <v>9</v>
      </c>
      <c r="P1" s="49" t="s">
        <v>11</v>
      </c>
    </row>
    <row r="2" spans="1:16" ht="15.75" thickBot="1">
      <c r="A2" s="50"/>
      <c r="B2" s="50"/>
      <c r="C2" s="50"/>
      <c r="D2" s="50"/>
      <c r="E2" s="4" t="s">
        <v>5</v>
      </c>
      <c r="F2" s="4" t="s">
        <v>12</v>
      </c>
      <c r="G2" s="13" t="s">
        <v>13</v>
      </c>
      <c r="H2" s="32" t="s">
        <v>14</v>
      </c>
      <c r="I2" s="4" t="s">
        <v>32</v>
      </c>
      <c r="J2" s="4" t="s">
        <v>12</v>
      </c>
      <c r="K2" s="13" t="s">
        <v>13</v>
      </c>
      <c r="L2" s="32" t="s">
        <v>14</v>
      </c>
      <c r="M2" s="4" t="s">
        <v>32</v>
      </c>
      <c r="N2" s="50"/>
      <c r="O2" s="4" t="s">
        <v>10</v>
      </c>
      <c r="P2" s="50"/>
    </row>
    <row r="3" spans="1:16" ht="15.75" thickBot="1">
      <c r="A3" s="7"/>
      <c r="B3" s="9" t="s">
        <v>43</v>
      </c>
      <c r="C3" s="9" t="s">
        <v>44</v>
      </c>
      <c r="D3" s="9">
        <v>69</v>
      </c>
      <c r="E3" s="9">
        <v>68.36</v>
      </c>
      <c r="F3" s="20">
        <v>37</v>
      </c>
      <c r="G3" s="20">
        <v>40</v>
      </c>
      <c r="H3" s="34">
        <v>43</v>
      </c>
      <c r="I3" s="18">
        <v>43</v>
      </c>
      <c r="J3" s="20">
        <v>50</v>
      </c>
      <c r="K3" s="20">
        <v>55</v>
      </c>
      <c r="L3" s="36">
        <v>57</v>
      </c>
      <c r="M3" s="18">
        <v>55</v>
      </c>
      <c r="N3" s="37">
        <v>98</v>
      </c>
      <c r="O3" s="24">
        <f t="shared" ref="O3:O6" si="0">N3*10^(0.784780654*LOG10(173.961/E3)^2)</f>
        <v>131.93594743892581</v>
      </c>
      <c r="P3" s="9"/>
    </row>
    <row r="4" spans="1:16" ht="15.75" thickBot="1">
      <c r="A4" s="7"/>
      <c r="B4" s="8" t="s">
        <v>45</v>
      </c>
      <c r="C4" s="9" t="s">
        <v>46</v>
      </c>
      <c r="D4" s="9">
        <v>77</v>
      </c>
      <c r="E4" s="9">
        <v>76.92</v>
      </c>
      <c r="F4" s="20">
        <v>65</v>
      </c>
      <c r="G4" s="25">
        <v>70</v>
      </c>
      <c r="H4" s="36">
        <v>70</v>
      </c>
      <c r="I4" s="18">
        <v>65</v>
      </c>
      <c r="J4" s="20">
        <v>75</v>
      </c>
      <c r="K4" s="25">
        <v>80</v>
      </c>
      <c r="L4" s="36">
        <v>80</v>
      </c>
      <c r="M4" s="18">
        <v>75</v>
      </c>
      <c r="N4" s="37">
        <v>140</v>
      </c>
      <c r="O4" s="24">
        <f t="shared" si="0"/>
        <v>175.67218520230719</v>
      </c>
      <c r="P4" s="9"/>
    </row>
    <row r="5" spans="1:16" ht="15.75" thickBot="1">
      <c r="A5" s="7"/>
      <c r="B5" s="9" t="s">
        <v>47</v>
      </c>
      <c r="C5" s="9" t="s">
        <v>48</v>
      </c>
      <c r="D5" s="9">
        <v>94</v>
      </c>
      <c r="E5" s="9">
        <v>88</v>
      </c>
      <c r="F5" s="20">
        <v>37</v>
      </c>
      <c r="G5" s="20">
        <v>40</v>
      </c>
      <c r="H5" s="36">
        <v>42</v>
      </c>
      <c r="I5" s="18">
        <v>40</v>
      </c>
      <c r="J5" s="20">
        <v>45</v>
      </c>
      <c r="K5" s="25">
        <v>48</v>
      </c>
      <c r="L5" s="34">
        <v>48</v>
      </c>
      <c r="M5" s="18">
        <v>48</v>
      </c>
      <c r="N5" s="37">
        <v>88</v>
      </c>
      <c r="O5" s="24">
        <f t="shared" si="0"/>
        <v>103.09265304472292</v>
      </c>
      <c r="P5" s="9"/>
    </row>
    <row r="6" spans="1:16" ht="15.75" thickBot="1">
      <c r="A6" s="7"/>
      <c r="B6" s="9" t="s">
        <v>49</v>
      </c>
      <c r="C6" s="9" t="s">
        <v>48</v>
      </c>
      <c r="D6" s="9">
        <v>105</v>
      </c>
      <c r="E6" s="9">
        <v>98.54</v>
      </c>
      <c r="F6" s="20">
        <v>65</v>
      </c>
      <c r="G6" s="25">
        <v>70</v>
      </c>
      <c r="H6" s="34">
        <v>73</v>
      </c>
      <c r="I6" s="18">
        <v>65</v>
      </c>
      <c r="J6" s="20">
        <v>80</v>
      </c>
      <c r="K6" s="25">
        <v>90</v>
      </c>
      <c r="L6" s="34">
        <v>90</v>
      </c>
      <c r="M6" s="18">
        <v>90</v>
      </c>
      <c r="N6" s="37">
        <v>163</v>
      </c>
      <c r="O6" s="24">
        <f t="shared" si="0"/>
        <v>181.97177096953641</v>
      </c>
      <c r="P6" s="9"/>
    </row>
    <row r="7" spans="1:16" ht="15.75" thickBot="1">
      <c r="A7" s="7"/>
      <c r="B7" s="9"/>
      <c r="C7" s="9"/>
      <c r="D7" s="9"/>
      <c r="E7" s="9"/>
      <c r="F7" s="16"/>
      <c r="G7" s="16"/>
      <c r="H7" s="35"/>
      <c r="I7" s="17"/>
      <c r="J7" s="16"/>
      <c r="K7" s="16"/>
      <c r="L7" s="35"/>
      <c r="M7" s="17"/>
      <c r="N7" s="16"/>
      <c r="O7" s="24"/>
      <c r="P7" s="9"/>
    </row>
    <row r="8" spans="1:16" ht="15.75" thickBot="1">
      <c r="A8" s="7"/>
      <c r="B8" s="9" t="s">
        <v>50</v>
      </c>
      <c r="C8" s="9" t="s">
        <v>20</v>
      </c>
      <c r="D8" s="9">
        <v>63</v>
      </c>
      <c r="E8" s="9">
        <v>61.92</v>
      </c>
      <c r="F8" s="20">
        <v>25</v>
      </c>
      <c r="G8" s="20">
        <v>26</v>
      </c>
      <c r="H8" s="34">
        <v>27</v>
      </c>
      <c r="I8" s="18">
        <v>27</v>
      </c>
      <c r="J8" s="20">
        <v>30</v>
      </c>
      <c r="K8" s="25">
        <v>32</v>
      </c>
      <c r="L8" s="36">
        <v>32</v>
      </c>
      <c r="M8" s="18">
        <v>30</v>
      </c>
      <c r="N8" s="37">
        <v>57</v>
      </c>
      <c r="O8" s="24">
        <f t="shared" ref="O8:O11" si="1">N8*10^(0.784780654*LOG10(173.961/E8)^2)</f>
        <v>82.001236744891344</v>
      </c>
      <c r="P8" s="9"/>
    </row>
    <row r="9" spans="1:16" ht="15.75" thickBot="1">
      <c r="A9" s="7"/>
      <c r="B9" s="9" t="s">
        <v>51</v>
      </c>
      <c r="C9" s="9" t="s">
        <v>48</v>
      </c>
      <c r="D9" s="9">
        <v>63</v>
      </c>
      <c r="E9" s="9">
        <v>62.5</v>
      </c>
      <c r="F9" s="20">
        <v>50</v>
      </c>
      <c r="G9" s="25">
        <v>55</v>
      </c>
      <c r="H9" s="36">
        <v>55</v>
      </c>
      <c r="I9" s="18">
        <v>50</v>
      </c>
      <c r="J9" s="20">
        <v>65</v>
      </c>
      <c r="K9" s="25">
        <v>70</v>
      </c>
      <c r="L9" s="34">
        <v>70</v>
      </c>
      <c r="M9" s="18">
        <v>70</v>
      </c>
      <c r="N9" s="37">
        <v>120</v>
      </c>
      <c r="O9" s="24">
        <f t="shared" si="1"/>
        <v>171.50964782088818</v>
      </c>
      <c r="P9" s="9"/>
    </row>
    <row r="10" spans="1:16" ht="15.75" thickBot="1">
      <c r="A10" s="7"/>
      <c r="B10" s="9" t="s">
        <v>52</v>
      </c>
      <c r="C10" s="9" t="s">
        <v>16</v>
      </c>
      <c r="D10" s="9">
        <v>69</v>
      </c>
      <c r="E10" s="9">
        <v>68.260000000000005</v>
      </c>
      <c r="F10" s="20">
        <v>25</v>
      </c>
      <c r="G10" s="20">
        <v>29</v>
      </c>
      <c r="H10" s="36">
        <v>33</v>
      </c>
      <c r="I10" s="18">
        <v>29</v>
      </c>
      <c r="J10" s="20">
        <v>35</v>
      </c>
      <c r="K10" s="20">
        <v>42</v>
      </c>
      <c r="L10" s="36">
        <v>45</v>
      </c>
      <c r="M10" s="18">
        <v>42</v>
      </c>
      <c r="N10" s="37">
        <v>71</v>
      </c>
      <c r="O10" s="24">
        <f t="shared" si="1"/>
        <v>95.675451478088618</v>
      </c>
      <c r="P10" s="9"/>
    </row>
    <row r="11" spans="1:16" ht="15.75" thickBot="1">
      <c r="A11" s="7"/>
      <c r="B11" s="9" t="s">
        <v>53</v>
      </c>
      <c r="C11" s="9" t="s">
        <v>54</v>
      </c>
      <c r="D11" s="9" t="s">
        <v>55</v>
      </c>
      <c r="E11" s="9">
        <v>97.4</v>
      </c>
      <c r="F11" s="25">
        <v>30</v>
      </c>
      <c r="G11" s="20">
        <v>30</v>
      </c>
      <c r="H11" s="34">
        <v>32</v>
      </c>
      <c r="I11" s="18">
        <v>32</v>
      </c>
      <c r="J11" s="20">
        <v>41</v>
      </c>
      <c r="K11" s="20">
        <v>44</v>
      </c>
      <c r="L11" s="34">
        <v>47</v>
      </c>
      <c r="M11" s="18">
        <v>47</v>
      </c>
      <c r="N11" s="37">
        <v>79</v>
      </c>
      <c r="O11" s="24">
        <f t="shared" si="1"/>
        <v>88.597499521833328</v>
      </c>
      <c r="P11" s="9"/>
    </row>
    <row r="14" spans="1:16" ht="15.75" customHeight="1">
      <c r="B14" s="26" t="s">
        <v>33</v>
      </c>
    </row>
    <row r="15" spans="1:16" ht="15.75" thickBot="1"/>
    <row r="16" spans="1:16" ht="15" customHeight="1" thickBot="1">
      <c r="A16" s="27"/>
      <c r="B16" s="27"/>
      <c r="C16" s="27"/>
      <c r="D16" s="49" t="s">
        <v>3</v>
      </c>
      <c r="E16" s="6" t="s">
        <v>4</v>
      </c>
      <c r="F16" s="51" t="s">
        <v>6</v>
      </c>
      <c r="G16" s="52"/>
      <c r="H16" s="52"/>
      <c r="I16" s="53"/>
      <c r="J16" s="51" t="s">
        <v>7</v>
      </c>
      <c r="K16" s="52"/>
      <c r="L16" s="52"/>
      <c r="M16" s="53"/>
      <c r="N16" s="29"/>
      <c r="O16" s="6" t="s">
        <v>9</v>
      </c>
      <c r="P16" s="29"/>
    </row>
    <row r="17" spans="1:16" ht="15" customHeight="1" thickBot="1">
      <c r="A17" s="28" t="s">
        <v>0</v>
      </c>
      <c r="B17" s="28" t="s">
        <v>1</v>
      </c>
      <c r="C17" s="28" t="s">
        <v>2</v>
      </c>
      <c r="D17" s="50"/>
      <c r="E17" s="4" t="s">
        <v>5</v>
      </c>
      <c r="F17" s="14" t="s">
        <v>12</v>
      </c>
      <c r="G17" s="14" t="s">
        <v>13</v>
      </c>
      <c r="H17" s="14" t="s">
        <v>14</v>
      </c>
      <c r="I17" s="14" t="s">
        <v>31</v>
      </c>
      <c r="J17" s="14" t="s">
        <v>12</v>
      </c>
      <c r="K17" s="14" t="s">
        <v>13</v>
      </c>
      <c r="L17" s="14" t="s">
        <v>14</v>
      </c>
      <c r="M17" s="14" t="s">
        <v>32</v>
      </c>
      <c r="N17" s="30" t="s">
        <v>8</v>
      </c>
      <c r="O17" s="4" t="s">
        <v>10</v>
      </c>
      <c r="P17" s="30" t="s">
        <v>11</v>
      </c>
    </row>
    <row r="18" spans="1:16" ht="15" customHeight="1" thickBot="1">
      <c r="A18" s="7"/>
      <c r="B18" s="9" t="s">
        <v>15</v>
      </c>
      <c r="C18" s="9" t="s">
        <v>16</v>
      </c>
      <c r="D18" s="9">
        <v>77</v>
      </c>
      <c r="E18" s="9">
        <v>72.7</v>
      </c>
      <c r="F18" s="25">
        <v>64</v>
      </c>
      <c r="G18" s="20">
        <v>64</v>
      </c>
      <c r="H18" s="22">
        <v>67</v>
      </c>
      <c r="I18" s="18">
        <v>67</v>
      </c>
      <c r="J18" s="22">
        <v>80</v>
      </c>
      <c r="K18" s="22">
        <v>86</v>
      </c>
      <c r="L18" s="22">
        <v>91</v>
      </c>
      <c r="M18" s="19">
        <v>91</v>
      </c>
      <c r="N18" s="15">
        <f>I18+M18</f>
        <v>158</v>
      </c>
      <c r="O18" s="24">
        <f>N18*10^(0.784780654*LOG10(173.961/E18)^2)</f>
        <v>204.80223172564234</v>
      </c>
      <c r="P18" s="9"/>
    </row>
    <row r="19" spans="1:16" ht="15" customHeight="1" thickBot="1">
      <c r="A19" s="7"/>
      <c r="B19" s="9" t="s">
        <v>17</v>
      </c>
      <c r="C19" s="9" t="s">
        <v>18</v>
      </c>
      <c r="D19" s="9">
        <v>62</v>
      </c>
      <c r="E19" s="9">
        <v>58.08</v>
      </c>
      <c r="F19" s="20">
        <v>40</v>
      </c>
      <c r="G19" s="20">
        <v>42</v>
      </c>
      <c r="H19" s="22">
        <v>45</v>
      </c>
      <c r="I19" s="18">
        <v>45</v>
      </c>
      <c r="J19" s="22">
        <v>55</v>
      </c>
      <c r="K19" s="22">
        <v>57</v>
      </c>
      <c r="L19" s="22">
        <v>60</v>
      </c>
      <c r="M19" s="19">
        <v>60</v>
      </c>
      <c r="N19" s="15">
        <f t="shared" ref="N19:N27" si="2">I19+M19</f>
        <v>105</v>
      </c>
      <c r="O19" s="24">
        <f t="shared" ref="O19:O27" si="3">N19*10^(0.784780654*LOG10(173.961/E19)^2)</f>
        <v>158.24122626254956</v>
      </c>
      <c r="P19" s="9"/>
    </row>
    <row r="20" spans="1:16" ht="15" customHeight="1" thickBot="1">
      <c r="A20" s="7"/>
      <c r="B20" s="9" t="s">
        <v>19</v>
      </c>
      <c r="C20" s="9" t="s">
        <v>20</v>
      </c>
      <c r="D20" s="9">
        <v>69</v>
      </c>
      <c r="E20" s="9">
        <v>64.55</v>
      </c>
      <c r="F20" s="25">
        <v>47</v>
      </c>
      <c r="G20" s="25">
        <v>47</v>
      </c>
      <c r="H20" s="22">
        <v>47</v>
      </c>
      <c r="I20" s="18">
        <v>47</v>
      </c>
      <c r="J20" s="22">
        <v>65</v>
      </c>
      <c r="K20" s="22">
        <v>67</v>
      </c>
      <c r="L20" s="22">
        <v>69</v>
      </c>
      <c r="M20" s="19">
        <v>69</v>
      </c>
      <c r="N20" s="15">
        <f t="shared" si="2"/>
        <v>116</v>
      </c>
      <c r="O20" s="24">
        <f t="shared" si="3"/>
        <v>162.15830203893466</v>
      </c>
      <c r="P20" s="9"/>
    </row>
    <row r="21" spans="1:16" ht="15" customHeight="1" thickBot="1">
      <c r="A21" s="7"/>
      <c r="B21" s="9" t="s">
        <v>30</v>
      </c>
      <c r="C21" s="9" t="s">
        <v>21</v>
      </c>
      <c r="D21" s="9">
        <v>77</v>
      </c>
      <c r="E21" s="9">
        <v>77</v>
      </c>
      <c r="F21" s="20">
        <v>17</v>
      </c>
      <c r="G21" s="20">
        <v>18</v>
      </c>
      <c r="H21" s="22">
        <v>19</v>
      </c>
      <c r="I21" s="18">
        <v>19</v>
      </c>
      <c r="J21" s="22">
        <v>25</v>
      </c>
      <c r="K21" s="22">
        <v>30</v>
      </c>
      <c r="L21" s="22">
        <v>35</v>
      </c>
      <c r="M21" s="19">
        <v>35</v>
      </c>
      <c r="N21" s="15">
        <f t="shared" si="2"/>
        <v>54</v>
      </c>
      <c r="O21" s="24">
        <f t="shared" si="3"/>
        <v>67.720126192585454</v>
      </c>
      <c r="P21" s="9"/>
    </row>
    <row r="22" spans="1:16" ht="15" customHeight="1" thickBot="1">
      <c r="A22" s="7"/>
      <c r="B22" s="9" t="s">
        <v>22</v>
      </c>
      <c r="C22" s="9" t="s">
        <v>23</v>
      </c>
      <c r="D22" s="9">
        <v>69</v>
      </c>
      <c r="E22" s="9">
        <v>67.5</v>
      </c>
      <c r="F22" s="20">
        <v>57</v>
      </c>
      <c r="G22" s="20">
        <v>62</v>
      </c>
      <c r="H22" s="21">
        <v>67</v>
      </c>
      <c r="I22" s="18">
        <v>62</v>
      </c>
      <c r="J22" s="22">
        <v>73</v>
      </c>
      <c r="K22" s="22">
        <v>78</v>
      </c>
      <c r="L22" s="21">
        <v>81</v>
      </c>
      <c r="M22" s="19">
        <v>78</v>
      </c>
      <c r="N22" s="15">
        <f t="shared" si="2"/>
        <v>140</v>
      </c>
      <c r="O22" s="24">
        <f t="shared" si="3"/>
        <v>190.01572286215563</v>
      </c>
      <c r="P22" s="9"/>
    </row>
    <row r="23" spans="1:16" ht="15" customHeight="1" thickBot="1">
      <c r="A23" s="7"/>
      <c r="B23" s="9" t="s">
        <v>24</v>
      </c>
      <c r="C23" s="9" t="s">
        <v>21</v>
      </c>
      <c r="D23" s="9">
        <v>77</v>
      </c>
      <c r="E23" s="9">
        <v>76.7</v>
      </c>
      <c r="F23" s="20">
        <v>30</v>
      </c>
      <c r="G23" s="20">
        <v>35</v>
      </c>
      <c r="H23" s="22">
        <v>40</v>
      </c>
      <c r="I23" s="18">
        <v>40</v>
      </c>
      <c r="J23" s="22">
        <v>40</v>
      </c>
      <c r="K23" s="22">
        <v>45</v>
      </c>
      <c r="L23" s="22">
        <v>50</v>
      </c>
      <c r="M23" s="19">
        <v>50</v>
      </c>
      <c r="N23" s="15">
        <f t="shared" si="2"/>
        <v>90</v>
      </c>
      <c r="O23" s="24">
        <f t="shared" si="3"/>
        <v>113.11251146581488</v>
      </c>
      <c r="P23" s="9"/>
    </row>
    <row r="24" spans="1:16" ht="15" customHeight="1" thickBot="1">
      <c r="A24" s="7"/>
      <c r="B24" s="9" t="s">
        <v>25</v>
      </c>
      <c r="C24" s="9" t="s">
        <v>21</v>
      </c>
      <c r="D24" s="9">
        <v>69</v>
      </c>
      <c r="E24" s="9">
        <v>66.7</v>
      </c>
      <c r="F24" s="20">
        <v>40</v>
      </c>
      <c r="G24" s="20">
        <v>45</v>
      </c>
      <c r="H24" s="21">
        <v>50</v>
      </c>
      <c r="I24" s="18">
        <v>45</v>
      </c>
      <c r="J24" s="22">
        <v>55</v>
      </c>
      <c r="K24" s="22">
        <v>60</v>
      </c>
      <c r="L24" s="21">
        <v>65</v>
      </c>
      <c r="M24" s="19">
        <v>60</v>
      </c>
      <c r="N24" s="15">
        <f t="shared" si="2"/>
        <v>105</v>
      </c>
      <c r="O24" s="24">
        <f t="shared" si="3"/>
        <v>143.61945726471509</v>
      </c>
      <c r="P24" s="9"/>
    </row>
    <row r="25" spans="1:16" ht="15" customHeight="1" thickBot="1">
      <c r="A25" s="7"/>
      <c r="B25" s="3" t="s">
        <v>26</v>
      </c>
      <c r="C25" s="9" t="s">
        <v>27</v>
      </c>
      <c r="D25" s="9">
        <v>77</v>
      </c>
      <c r="E25" s="9">
        <v>73.400000000000006</v>
      </c>
      <c r="F25" s="25">
        <v>60</v>
      </c>
      <c r="G25" s="25">
        <v>60</v>
      </c>
      <c r="H25" s="21">
        <v>62</v>
      </c>
      <c r="I25" s="18">
        <v>0</v>
      </c>
      <c r="J25" s="22">
        <v>75</v>
      </c>
      <c r="K25" s="22">
        <v>80</v>
      </c>
      <c r="L25" s="21">
        <v>90</v>
      </c>
      <c r="M25" s="19">
        <v>80</v>
      </c>
      <c r="N25" s="15">
        <v>0</v>
      </c>
      <c r="O25" s="23">
        <f t="shared" si="3"/>
        <v>0</v>
      </c>
      <c r="P25" s="9"/>
    </row>
    <row r="26" spans="1:16" ht="15.75" thickBot="1">
      <c r="A26" s="7"/>
      <c r="B26" s="9" t="s">
        <v>28</v>
      </c>
      <c r="C26" s="9" t="s">
        <v>21</v>
      </c>
      <c r="D26" s="9">
        <v>62</v>
      </c>
      <c r="E26" s="9">
        <v>57.3</v>
      </c>
      <c r="F26" s="20">
        <v>12</v>
      </c>
      <c r="G26" s="20">
        <v>13</v>
      </c>
      <c r="H26" s="21">
        <v>14</v>
      </c>
      <c r="I26" s="18">
        <v>13</v>
      </c>
      <c r="J26" s="22">
        <v>17</v>
      </c>
      <c r="K26" s="22">
        <v>18</v>
      </c>
      <c r="L26" s="22">
        <v>20</v>
      </c>
      <c r="M26" s="19">
        <v>20</v>
      </c>
      <c r="N26" s="15">
        <f t="shared" si="2"/>
        <v>33</v>
      </c>
      <c r="O26" s="24">
        <f t="shared" si="3"/>
        <v>50.241463984676393</v>
      </c>
      <c r="P26" s="9"/>
    </row>
    <row r="27" spans="1:16" ht="15.75" thickBot="1">
      <c r="A27" s="7"/>
      <c r="B27" s="9" t="s">
        <v>29</v>
      </c>
      <c r="C27" s="9" t="s">
        <v>21</v>
      </c>
      <c r="D27" s="9">
        <v>77</v>
      </c>
      <c r="E27" s="9">
        <v>72.34</v>
      </c>
      <c r="F27" s="20">
        <v>35</v>
      </c>
      <c r="G27" s="20">
        <v>40</v>
      </c>
      <c r="H27" s="22">
        <v>45</v>
      </c>
      <c r="I27" s="18">
        <v>45</v>
      </c>
      <c r="J27" s="22">
        <v>55</v>
      </c>
      <c r="K27" s="22">
        <v>60</v>
      </c>
      <c r="L27" s="22">
        <v>65</v>
      </c>
      <c r="M27" s="19">
        <v>65</v>
      </c>
      <c r="N27" s="15">
        <f t="shared" si="2"/>
        <v>110</v>
      </c>
      <c r="O27" s="24">
        <f t="shared" si="3"/>
        <v>143.00661337317592</v>
      </c>
      <c r="P27" s="9"/>
    </row>
    <row r="29" spans="1:16">
      <c r="B29" s="26" t="s">
        <v>34</v>
      </c>
    </row>
    <row r="30" spans="1:16" ht="15.75" thickBot="1"/>
    <row r="31" spans="1:16" ht="15.75" thickBot="1">
      <c r="A31" s="27"/>
      <c r="B31" s="27"/>
      <c r="C31" s="27"/>
      <c r="D31" s="49" t="s">
        <v>3</v>
      </c>
      <c r="E31" s="6" t="s">
        <v>4</v>
      </c>
      <c r="F31" s="51" t="s">
        <v>6</v>
      </c>
      <c r="G31" s="52"/>
      <c r="H31" s="52"/>
      <c r="I31" s="53"/>
      <c r="J31" s="51" t="s">
        <v>7</v>
      </c>
      <c r="K31" s="52"/>
      <c r="L31" s="52"/>
      <c r="M31" s="53"/>
      <c r="N31" s="49" t="s">
        <v>8</v>
      </c>
      <c r="O31" s="6" t="s">
        <v>9</v>
      </c>
      <c r="P31" s="49" t="s">
        <v>11</v>
      </c>
    </row>
    <row r="32" spans="1:16" ht="15.75" thickBot="1">
      <c r="A32" s="28" t="s">
        <v>0</v>
      </c>
      <c r="B32" s="28" t="s">
        <v>1</v>
      </c>
      <c r="C32" s="28" t="s">
        <v>2</v>
      </c>
      <c r="D32" s="50"/>
      <c r="E32" s="4" t="s">
        <v>5</v>
      </c>
      <c r="F32" s="14" t="s">
        <v>12</v>
      </c>
      <c r="G32" s="14" t="s">
        <v>13</v>
      </c>
      <c r="H32" s="14" t="s">
        <v>14</v>
      </c>
      <c r="I32" s="14" t="s">
        <v>31</v>
      </c>
      <c r="J32" s="14" t="s">
        <v>12</v>
      </c>
      <c r="K32" s="14" t="s">
        <v>13</v>
      </c>
      <c r="L32" s="14" t="s">
        <v>14</v>
      </c>
      <c r="M32" s="14" t="s">
        <v>32</v>
      </c>
      <c r="N32" s="50"/>
      <c r="O32" s="4" t="s">
        <v>10</v>
      </c>
      <c r="P32" s="50"/>
    </row>
    <row r="33" spans="1:16" ht="15.75" thickBot="1">
      <c r="A33" s="7"/>
      <c r="B33" s="12" t="s">
        <v>35</v>
      </c>
      <c r="C33" s="11" t="s">
        <v>21</v>
      </c>
      <c r="D33" s="11">
        <v>105</v>
      </c>
      <c r="E33" s="11">
        <v>97</v>
      </c>
      <c r="F33" s="22">
        <v>40</v>
      </c>
      <c r="G33" s="20">
        <v>45</v>
      </c>
      <c r="H33" s="22">
        <v>50</v>
      </c>
      <c r="I33" s="18">
        <v>50</v>
      </c>
      <c r="J33" s="22">
        <v>60</v>
      </c>
      <c r="K33" s="22">
        <v>65</v>
      </c>
      <c r="L33" s="21">
        <v>70</v>
      </c>
      <c r="M33" s="19">
        <v>65</v>
      </c>
      <c r="N33" s="15">
        <f>I33+M33</f>
        <v>115</v>
      </c>
      <c r="O33" s="24">
        <f>N33*10^(0.784780654*LOG10(173.961/E33)^2)</f>
        <v>129.18179643100478</v>
      </c>
      <c r="P33" s="9"/>
    </row>
    <row r="34" spans="1:16" ht="15.75" thickBot="1">
      <c r="A34" s="7"/>
      <c r="B34" s="7" t="s">
        <v>36</v>
      </c>
      <c r="C34" s="9" t="s">
        <v>21</v>
      </c>
      <c r="D34" s="9">
        <v>105</v>
      </c>
      <c r="E34" s="9">
        <v>98.5</v>
      </c>
      <c r="F34" s="40">
        <v>40</v>
      </c>
      <c r="G34" s="20">
        <v>45</v>
      </c>
      <c r="H34" s="22">
        <v>50</v>
      </c>
      <c r="I34" s="18">
        <v>50</v>
      </c>
      <c r="J34" s="40">
        <v>67</v>
      </c>
      <c r="K34" s="22">
        <v>70</v>
      </c>
      <c r="L34" s="22">
        <v>75</v>
      </c>
      <c r="M34" s="19">
        <v>75</v>
      </c>
      <c r="N34" s="15">
        <f t="shared" ref="N34:N41" si="4">I34+M34</f>
        <v>125</v>
      </c>
      <c r="O34" s="24">
        <f t="shared" ref="O34:O41" si="5">N34*10^(0.784780654*LOG10(173.961/E34)^2)</f>
        <v>139.57086470452472</v>
      </c>
      <c r="P34" s="9"/>
    </row>
    <row r="35" spans="1:16" ht="15.75" thickBot="1">
      <c r="A35" s="7"/>
      <c r="B35" s="5" t="s">
        <v>86</v>
      </c>
      <c r="C35" s="9" t="s">
        <v>21</v>
      </c>
      <c r="D35" s="9">
        <v>105</v>
      </c>
      <c r="E35" s="9">
        <v>101.46</v>
      </c>
      <c r="F35" s="40">
        <v>50</v>
      </c>
      <c r="G35" s="20">
        <v>55</v>
      </c>
      <c r="H35" s="21">
        <v>63</v>
      </c>
      <c r="I35" s="18">
        <v>55</v>
      </c>
      <c r="J35" s="40">
        <v>65</v>
      </c>
      <c r="K35" s="22">
        <v>70</v>
      </c>
      <c r="L35" s="22">
        <v>80</v>
      </c>
      <c r="M35" s="19">
        <v>80</v>
      </c>
      <c r="N35" s="15">
        <f t="shared" si="4"/>
        <v>135</v>
      </c>
      <c r="O35" s="24">
        <f t="shared" si="5"/>
        <v>149.06061669450548</v>
      </c>
      <c r="P35" s="9"/>
    </row>
    <row r="36" spans="1:16" ht="15.75" thickBot="1">
      <c r="A36" s="7"/>
      <c r="B36" s="7" t="s">
        <v>37</v>
      </c>
      <c r="C36" s="9" t="s">
        <v>21</v>
      </c>
      <c r="D36" s="9">
        <v>105</v>
      </c>
      <c r="E36" s="9">
        <v>96.66</v>
      </c>
      <c r="F36" s="40">
        <v>32</v>
      </c>
      <c r="G36" s="20">
        <v>35</v>
      </c>
      <c r="H36" s="22">
        <v>40</v>
      </c>
      <c r="I36" s="18">
        <v>40</v>
      </c>
      <c r="J36" s="40">
        <v>62</v>
      </c>
      <c r="K36" s="22">
        <v>70</v>
      </c>
      <c r="L36" s="22">
        <v>75</v>
      </c>
      <c r="M36" s="19">
        <v>75</v>
      </c>
      <c r="N36" s="15">
        <f t="shared" si="4"/>
        <v>115</v>
      </c>
      <c r="O36" s="24">
        <f t="shared" si="5"/>
        <v>129.36307374393922</v>
      </c>
      <c r="P36" s="9"/>
    </row>
    <row r="37" spans="1:16" ht="15.75" thickBot="1">
      <c r="A37" s="7"/>
      <c r="B37" s="7" t="s">
        <v>38</v>
      </c>
      <c r="C37" s="9" t="s">
        <v>18</v>
      </c>
      <c r="D37" s="9">
        <v>105</v>
      </c>
      <c r="E37" s="9">
        <v>106.92</v>
      </c>
      <c r="F37" s="40">
        <v>35</v>
      </c>
      <c r="G37" s="25">
        <v>37</v>
      </c>
      <c r="H37" s="22">
        <v>37</v>
      </c>
      <c r="I37" s="18">
        <v>37</v>
      </c>
      <c r="J37" s="40">
        <v>40</v>
      </c>
      <c r="K37" s="22">
        <v>43</v>
      </c>
      <c r="L37" s="22">
        <v>46</v>
      </c>
      <c r="M37" s="19">
        <v>46</v>
      </c>
      <c r="N37" s="15">
        <f t="shared" si="4"/>
        <v>83</v>
      </c>
      <c r="O37" s="24">
        <f t="shared" si="5"/>
        <v>89.980327122376806</v>
      </c>
      <c r="P37" s="9"/>
    </row>
    <row r="38" spans="1:16" ht="15.75" thickBot="1">
      <c r="A38" s="7"/>
      <c r="B38" s="7" t="s">
        <v>39</v>
      </c>
      <c r="C38" s="9" t="s">
        <v>21</v>
      </c>
      <c r="D38" s="9">
        <v>85</v>
      </c>
      <c r="E38" s="9">
        <v>81.7</v>
      </c>
      <c r="F38" s="40">
        <v>30</v>
      </c>
      <c r="G38" s="20">
        <v>35</v>
      </c>
      <c r="H38" s="22">
        <v>40</v>
      </c>
      <c r="I38" s="18">
        <v>40</v>
      </c>
      <c r="J38" s="40">
        <v>60</v>
      </c>
      <c r="K38" s="22">
        <v>65</v>
      </c>
      <c r="L38" s="21">
        <v>70</v>
      </c>
      <c r="M38" s="19">
        <v>65</v>
      </c>
      <c r="N38" s="15">
        <f t="shared" si="4"/>
        <v>105</v>
      </c>
      <c r="O38" s="24">
        <f t="shared" si="5"/>
        <v>127.56675470073021</v>
      </c>
      <c r="P38" s="9"/>
    </row>
    <row r="39" spans="1:16" ht="15.75" thickBot="1">
      <c r="A39" s="7"/>
      <c r="B39" s="7" t="s">
        <v>40</v>
      </c>
      <c r="C39" s="9" t="s">
        <v>21</v>
      </c>
      <c r="D39" s="9">
        <v>85</v>
      </c>
      <c r="E39" s="9">
        <v>83.44</v>
      </c>
      <c r="F39" s="40">
        <v>35</v>
      </c>
      <c r="G39" s="20">
        <v>38</v>
      </c>
      <c r="H39" s="22">
        <v>45</v>
      </c>
      <c r="I39" s="18">
        <v>45</v>
      </c>
      <c r="J39" s="40">
        <v>55</v>
      </c>
      <c r="K39" s="22">
        <v>60</v>
      </c>
      <c r="L39" s="22">
        <v>65</v>
      </c>
      <c r="M39" s="19">
        <v>65</v>
      </c>
      <c r="N39" s="15">
        <f t="shared" si="4"/>
        <v>110</v>
      </c>
      <c r="O39" s="24">
        <f t="shared" si="5"/>
        <v>132.21831178155784</v>
      </c>
      <c r="P39" s="9"/>
    </row>
    <row r="40" spans="1:16" ht="15.75" thickBot="1">
      <c r="A40" s="7"/>
      <c r="B40" s="7" t="s">
        <v>41</v>
      </c>
      <c r="C40" s="9" t="s">
        <v>16</v>
      </c>
      <c r="D40" s="9">
        <v>85</v>
      </c>
      <c r="E40" s="9">
        <v>81.150000000000006</v>
      </c>
      <c r="F40" s="40">
        <v>55</v>
      </c>
      <c r="G40" s="20">
        <v>59</v>
      </c>
      <c r="H40" s="21">
        <v>61</v>
      </c>
      <c r="I40" s="18">
        <v>59</v>
      </c>
      <c r="J40" s="40">
        <v>61</v>
      </c>
      <c r="K40" s="22">
        <v>71</v>
      </c>
      <c r="L40" s="21">
        <v>75</v>
      </c>
      <c r="M40" s="19">
        <v>71</v>
      </c>
      <c r="N40" s="15">
        <f t="shared" si="4"/>
        <v>130</v>
      </c>
      <c r="O40" s="24">
        <f t="shared" si="5"/>
        <v>158.49282337344022</v>
      </c>
      <c r="P40" s="9"/>
    </row>
    <row r="41" spans="1:16" ht="15.75" thickBot="1">
      <c r="A41" s="7"/>
      <c r="B41" s="5" t="s">
        <v>72</v>
      </c>
      <c r="C41" s="9" t="s">
        <v>16</v>
      </c>
      <c r="D41" s="9">
        <v>94</v>
      </c>
      <c r="E41" s="9">
        <v>87.4</v>
      </c>
      <c r="F41" s="41">
        <v>60</v>
      </c>
      <c r="G41" s="20">
        <v>62</v>
      </c>
      <c r="H41" s="21">
        <v>65</v>
      </c>
      <c r="I41" s="18">
        <v>62</v>
      </c>
      <c r="J41" s="40">
        <v>80</v>
      </c>
      <c r="K41" s="22">
        <v>87</v>
      </c>
      <c r="L41" s="21">
        <v>91</v>
      </c>
      <c r="M41" s="19">
        <v>87</v>
      </c>
      <c r="N41" s="15">
        <f t="shared" si="4"/>
        <v>149</v>
      </c>
      <c r="O41" s="24">
        <f t="shared" si="5"/>
        <v>175.11304733703972</v>
      </c>
      <c r="P41" s="9"/>
    </row>
    <row r="43" spans="1:16">
      <c r="B43" s="26" t="s">
        <v>42</v>
      </c>
    </row>
    <row r="44" spans="1:16" ht="15.75" thickBot="1"/>
    <row r="45" spans="1:16" ht="15.75" thickBot="1">
      <c r="A45" s="27"/>
      <c r="B45" s="27"/>
      <c r="C45" s="27"/>
      <c r="D45" s="49" t="s">
        <v>3</v>
      </c>
      <c r="E45" s="6" t="s">
        <v>4</v>
      </c>
      <c r="F45" s="51" t="s">
        <v>6</v>
      </c>
      <c r="G45" s="52"/>
      <c r="H45" s="52"/>
      <c r="I45" s="53"/>
      <c r="J45" s="51" t="s">
        <v>7</v>
      </c>
      <c r="K45" s="52"/>
      <c r="L45" s="52"/>
      <c r="M45" s="53"/>
      <c r="N45" s="49" t="s">
        <v>8</v>
      </c>
      <c r="O45" s="6" t="s">
        <v>9</v>
      </c>
      <c r="P45" s="49" t="s">
        <v>11</v>
      </c>
    </row>
    <row r="46" spans="1:16" ht="15.75" thickBot="1">
      <c r="A46" s="28" t="s">
        <v>0</v>
      </c>
      <c r="B46" s="28" t="s">
        <v>1</v>
      </c>
      <c r="C46" s="28" t="s">
        <v>2</v>
      </c>
      <c r="D46" s="50"/>
      <c r="E46" s="4" t="s">
        <v>5</v>
      </c>
      <c r="F46" s="14" t="s">
        <v>12</v>
      </c>
      <c r="G46" s="14" t="s">
        <v>13</v>
      </c>
      <c r="H46" s="14" t="s">
        <v>14</v>
      </c>
      <c r="I46" s="14" t="s">
        <v>31</v>
      </c>
      <c r="J46" s="14" t="s">
        <v>12</v>
      </c>
      <c r="K46" s="14" t="s">
        <v>13</v>
      </c>
      <c r="L46" s="14" t="s">
        <v>14</v>
      </c>
      <c r="M46" s="14" t="s">
        <v>32</v>
      </c>
      <c r="N46" s="50"/>
      <c r="O46" s="4" t="s">
        <v>10</v>
      </c>
      <c r="P46" s="50"/>
    </row>
    <row r="47" spans="1:16" ht="15.75" thickBot="1">
      <c r="A47" s="12"/>
      <c r="B47" s="33" t="s">
        <v>59</v>
      </c>
      <c r="C47" s="11" t="s">
        <v>54</v>
      </c>
      <c r="D47" s="11">
        <v>69</v>
      </c>
      <c r="E47" s="11">
        <v>63.05</v>
      </c>
      <c r="F47" s="22">
        <v>62</v>
      </c>
      <c r="G47" s="25">
        <v>66</v>
      </c>
      <c r="H47" s="22">
        <v>66</v>
      </c>
      <c r="I47" s="18">
        <v>66</v>
      </c>
      <c r="J47" s="22">
        <v>85</v>
      </c>
      <c r="K47" s="22">
        <v>89</v>
      </c>
      <c r="L47" s="21">
        <v>91</v>
      </c>
      <c r="M47" s="19">
        <v>89</v>
      </c>
      <c r="N47" s="15">
        <f>I47+M47</f>
        <v>155</v>
      </c>
      <c r="O47" s="24">
        <f>N47*10^(0.784780654*LOG10(173.961/E47)^2)</f>
        <v>220.18881531775045</v>
      </c>
      <c r="P47" s="9"/>
    </row>
    <row r="48" spans="1:16" ht="15.75" thickBot="1">
      <c r="A48" s="7"/>
      <c r="B48" s="9" t="s">
        <v>60</v>
      </c>
      <c r="C48" s="9" t="s">
        <v>61</v>
      </c>
      <c r="D48" s="9">
        <v>85</v>
      </c>
      <c r="E48" s="9">
        <v>83.2</v>
      </c>
      <c r="F48" s="40">
        <v>40</v>
      </c>
      <c r="G48" s="20">
        <v>45</v>
      </c>
      <c r="H48" s="22">
        <v>50</v>
      </c>
      <c r="I48" s="18">
        <v>50</v>
      </c>
      <c r="J48" s="41">
        <v>55</v>
      </c>
      <c r="K48" s="22">
        <v>55</v>
      </c>
      <c r="L48" s="22">
        <v>60</v>
      </c>
      <c r="M48" s="19">
        <v>60</v>
      </c>
      <c r="N48" s="15">
        <f t="shared" ref="N48:N53" si="6">I48+M48</f>
        <v>110</v>
      </c>
      <c r="O48" s="24">
        <f t="shared" ref="O48:O53" si="7">N48*10^(0.784780654*LOG10(173.961/E48)^2)</f>
        <v>132.4095580196045</v>
      </c>
      <c r="P48" s="9"/>
    </row>
    <row r="49" spans="1:16" ht="15.75" thickBot="1">
      <c r="A49" s="7"/>
      <c r="B49" s="9" t="s">
        <v>62</v>
      </c>
      <c r="C49" s="9" t="s">
        <v>63</v>
      </c>
      <c r="D49" s="9">
        <v>105</v>
      </c>
      <c r="E49" s="9">
        <v>98.54</v>
      </c>
      <c r="F49" s="40">
        <v>47</v>
      </c>
      <c r="G49" s="20">
        <v>51</v>
      </c>
      <c r="H49" s="22">
        <v>54</v>
      </c>
      <c r="I49" s="18">
        <v>54</v>
      </c>
      <c r="J49" s="40">
        <v>68</v>
      </c>
      <c r="K49" s="22">
        <v>71</v>
      </c>
      <c r="L49" s="22">
        <v>74</v>
      </c>
      <c r="M49" s="19">
        <v>74</v>
      </c>
      <c r="N49" s="15">
        <f t="shared" si="6"/>
        <v>128</v>
      </c>
      <c r="O49" s="24">
        <f t="shared" si="7"/>
        <v>142.89807781656847</v>
      </c>
      <c r="P49" s="9"/>
    </row>
    <row r="50" spans="1:16" ht="15.75" thickBot="1">
      <c r="A50" s="7"/>
      <c r="B50" s="9" t="s">
        <v>64</v>
      </c>
      <c r="C50" s="3" t="s">
        <v>61</v>
      </c>
      <c r="D50" s="9">
        <v>69</v>
      </c>
      <c r="E50" s="9">
        <v>68.7</v>
      </c>
      <c r="F50" s="40">
        <v>62</v>
      </c>
      <c r="G50" s="20">
        <v>66</v>
      </c>
      <c r="H50" s="21">
        <v>70</v>
      </c>
      <c r="I50" s="18">
        <v>66</v>
      </c>
      <c r="J50" s="41">
        <v>86</v>
      </c>
      <c r="K50" s="22">
        <v>88</v>
      </c>
      <c r="L50" s="21">
        <v>90</v>
      </c>
      <c r="M50" s="19">
        <v>88</v>
      </c>
      <c r="N50" s="15">
        <f t="shared" si="6"/>
        <v>154</v>
      </c>
      <c r="O50" s="24">
        <f t="shared" si="7"/>
        <v>206.67576729550711</v>
      </c>
      <c r="P50" s="9"/>
    </row>
    <row r="51" spans="1:16" ht="15" customHeight="1" thickBot="1">
      <c r="A51" s="7"/>
      <c r="B51" s="9" t="s">
        <v>65</v>
      </c>
      <c r="C51" s="9" t="s">
        <v>66</v>
      </c>
      <c r="D51" s="9">
        <v>77</v>
      </c>
      <c r="E51" s="9">
        <v>72.8</v>
      </c>
      <c r="F51" s="40">
        <v>64</v>
      </c>
      <c r="G51" s="20">
        <v>67</v>
      </c>
      <c r="H51" s="22">
        <v>70</v>
      </c>
      <c r="I51" s="18">
        <v>70</v>
      </c>
      <c r="J51" s="40">
        <v>78</v>
      </c>
      <c r="K51" s="22">
        <v>83</v>
      </c>
      <c r="L51" s="22">
        <v>85</v>
      </c>
      <c r="M51" s="19">
        <v>85</v>
      </c>
      <c r="N51" s="15">
        <f t="shared" si="6"/>
        <v>155</v>
      </c>
      <c r="O51" s="24">
        <f t="shared" si="7"/>
        <v>200.74953045148126</v>
      </c>
      <c r="P51" s="9"/>
    </row>
    <row r="52" spans="1:16" ht="15.75" thickBot="1">
      <c r="A52" s="7"/>
      <c r="B52" s="9" t="s">
        <v>67</v>
      </c>
      <c r="C52" s="3" t="s">
        <v>74</v>
      </c>
      <c r="D52" s="9">
        <v>77</v>
      </c>
      <c r="E52" s="9">
        <v>68.849999999999994</v>
      </c>
      <c r="F52" s="40">
        <v>67</v>
      </c>
      <c r="G52" s="20">
        <v>70</v>
      </c>
      <c r="H52" s="21">
        <v>72</v>
      </c>
      <c r="I52" s="18">
        <v>70</v>
      </c>
      <c r="J52" s="41">
        <v>77</v>
      </c>
      <c r="K52" s="22">
        <v>77</v>
      </c>
      <c r="L52" s="21">
        <v>80</v>
      </c>
      <c r="M52" s="19">
        <v>77</v>
      </c>
      <c r="N52" s="15">
        <f t="shared" si="6"/>
        <v>147</v>
      </c>
      <c r="O52" s="24">
        <f t="shared" si="7"/>
        <v>197.00942356389555</v>
      </c>
      <c r="P52" s="9"/>
    </row>
    <row r="53" spans="1:16" ht="15.75" thickBot="1">
      <c r="A53" s="7"/>
      <c r="B53" s="9" t="s">
        <v>68</v>
      </c>
      <c r="C53" s="9" t="s">
        <v>69</v>
      </c>
      <c r="D53" s="9">
        <v>77</v>
      </c>
      <c r="E53" s="9">
        <v>74.22</v>
      </c>
      <c r="F53" s="40">
        <v>70</v>
      </c>
      <c r="G53" s="20">
        <v>74</v>
      </c>
      <c r="H53" s="22">
        <v>76</v>
      </c>
      <c r="I53" s="18">
        <v>76</v>
      </c>
      <c r="J53" s="40">
        <v>95</v>
      </c>
      <c r="K53" s="21">
        <v>100</v>
      </c>
      <c r="L53" s="22">
        <v>100</v>
      </c>
      <c r="M53" s="19">
        <v>100</v>
      </c>
      <c r="N53" s="15">
        <f t="shared" si="6"/>
        <v>176</v>
      </c>
      <c r="O53" s="24">
        <f t="shared" si="7"/>
        <v>225.37671294253136</v>
      </c>
      <c r="P53" s="9"/>
    </row>
    <row r="54" spans="1:16" ht="15.75" thickBot="1">
      <c r="A54" s="12"/>
      <c r="B54" s="33" t="s">
        <v>70</v>
      </c>
      <c r="C54" s="11" t="s">
        <v>71</v>
      </c>
      <c r="D54" s="11">
        <v>85</v>
      </c>
      <c r="E54" s="38">
        <v>81.760000000000005</v>
      </c>
      <c r="F54" s="41">
        <v>85</v>
      </c>
      <c r="G54" s="25">
        <v>85</v>
      </c>
      <c r="H54" s="21">
        <v>86</v>
      </c>
      <c r="I54" s="18">
        <v>0</v>
      </c>
      <c r="J54" s="41" t="s">
        <v>94</v>
      </c>
      <c r="K54" s="41" t="s">
        <v>94</v>
      </c>
      <c r="L54" s="41" t="s">
        <v>94</v>
      </c>
      <c r="M54" s="19">
        <v>0</v>
      </c>
      <c r="N54" s="15">
        <v>0</v>
      </c>
      <c r="O54" s="24">
        <f t="shared" ref="O54" si="8">N54*10^(0.784780654*LOG10(173.961/E54)^2)</f>
        <v>0</v>
      </c>
      <c r="P54" s="9"/>
    </row>
    <row r="56" spans="1:16">
      <c r="B56" s="26" t="s">
        <v>73</v>
      </c>
    </row>
    <row r="57" spans="1:16" ht="15.75" thickBot="1"/>
    <row r="58" spans="1:16" ht="15.75" thickBot="1">
      <c r="A58" s="27"/>
      <c r="B58" s="27"/>
      <c r="C58" s="27"/>
      <c r="D58" s="49" t="s">
        <v>3</v>
      </c>
      <c r="E58" s="6" t="s">
        <v>4</v>
      </c>
      <c r="F58" s="51" t="s">
        <v>6</v>
      </c>
      <c r="G58" s="52"/>
      <c r="H58" s="52"/>
      <c r="I58" s="53"/>
      <c r="J58" s="51" t="s">
        <v>7</v>
      </c>
      <c r="K58" s="52"/>
      <c r="L58" s="52"/>
      <c r="M58" s="53"/>
      <c r="N58" s="49" t="s">
        <v>8</v>
      </c>
      <c r="O58" s="6" t="s">
        <v>9</v>
      </c>
      <c r="P58" s="49" t="s">
        <v>11</v>
      </c>
    </row>
    <row r="59" spans="1:16" ht="15.75" thickBot="1">
      <c r="A59" s="28" t="s">
        <v>0</v>
      </c>
      <c r="B59" s="28" t="s">
        <v>1</v>
      </c>
      <c r="C59" s="28" t="s">
        <v>2</v>
      </c>
      <c r="D59" s="50"/>
      <c r="E59" s="4" t="s">
        <v>5</v>
      </c>
      <c r="F59" s="14" t="s">
        <v>12</v>
      </c>
      <c r="G59" s="14" t="s">
        <v>13</v>
      </c>
      <c r="H59" s="14" t="s">
        <v>14</v>
      </c>
      <c r="I59" s="14" t="s">
        <v>31</v>
      </c>
      <c r="J59" s="14" t="s">
        <v>12</v>
      </c>
      <c r="K59" s="14" t="s">
        <v>13</v>
      </c>
      <c r="L59" s="14" t="s">
        <v>14</v>
      </c>
      <c r="M59" s="14" t="s">
        <v>32</v>
      </c>
      <c r="N59" s="50"/>
      <c r="O59" s="4" t="s">
        <v>10</v>
      </c>
      <c r="P59" s="50"/>
    </row>
    <row r="60" spans="1:16" ht="15.75" thickBot="1">
      <c r="A60" s="12"/>
      <c r="B60" s="11" t="s">
        <v>75</v>
      </c>
      <c r="C60" s="11" t="s">
        <v>48</v>
      </c>
      <c r="D60" s="11">
        <v>85</v>
      </c>
      <c r="E60" s="39">
        <v>84.24</v>
      </c>
      <c r="F60" s="40">
        <v>80</v>
      </c>
      <c r="G60" s="20">
        <v>84</v>
      </c>
      <c r="H60" s="21">
        <v>87</v>
      </c>
      <c r="I60" s="18">
        <v>84</v>
      </c>
      <c r="J60" s="40">
        <v>92</v>
      </c>
      <c r="K60" s="21">
        <v>96</v>
      </c>
      <c r="L60" s="21">
        <v>96</v>
      </c>
      <c r="M60" s="19">
        <v>92</v>
      </c>
      <c r="N60" s="15">
        <f>I60+M60</f>
        <v>176</v>
      </c>
      <c r="O60" s="24">
        <f>N60*10^(0.784780654*LOG10(173.961/E60)^2)</f>
        <v>210.54729768427919</v>
      </c>
      <c r="P60" s="9"/>
    </row>
    <row r="61" spans="1:16" ht="15.75" thickBot="1">
      <c r="A61" s="7"/>
      <c r="B61" s="9" t="s">
        <v>76</v>
      </c>
      <c r="C61" s="9" t="s">
        <v>77</v>
      </c>
      <c r="D61" s="9">
        <v>85</v>
      </c>
      <c r="E61" s="16">
        <v>80.31</v>
      </c>
      <c r="F61" s="41">
        <v>90</v>
      </c>
      <c r="G61" s="25">
        <v>90</v>
      </c>
      <c r="H61" s="22">
        <v>90</v>
      </c>
      <c r="I61" s="18">
        <v>90</v>
      </c>
      <c r="J61" s="40">
        <v>100</v>
      </c>
      <c r="K61" s="22">
        <v>105</v>
      </c>
      <c r="L61" s="21"/>
      <c r="M61" s="19">
        <v>105</v>
      </c>
      <c r="N61" s="15">
        <f t="shared" ref="N61:N66" si="9">I61+M61</f>
        <v>195</v>
      </c>
      <c r="O61" s="24">
        <f t="shared" ref="O61:O66" si="10">N61*10^(0.784780654*LOG10(173.961/E61)^2)</f>
        <v>239.03732769717863</v>
      </c>
      <c r="P61" s="9"/>
    </row>
    <row r="62" spans="1:16" ht="15.75" thickBot="1">
      <c r="A62" s="7"/>
      <c r="B62" s="9" t="s">
        <v>78</v>
      </c>
      <c r="C62" s="9" t="s">
        <v>79</v>
      </c>
      <c r="D62" s="9">
        <v>105</v>
      </c>
      <c r="E62" s="16">
        <v>97.65</v>
      </c>
      <c r="F62" s="41">
        <v>90</v>
      </c>
      <c r="G62" s="20">
        <v>92</v>
      </c>
      <c r="H62" s="22">
        <v>98</v>
      </c>
      <c r="I62" s="18">
        <v>98</v>
      </c>
      <c r="J62" s="41">
        <v>115</v>
      </c>
      <c r="K62" s="40">
        <v>115</v>
      </c>
      <c r="L62" s="22">
        <v>123</v>
      </c>
      <c r="M62" s="19">
        <v>123</v>
      </c>
      <c r="N62" s="15">
        <f t="shared" si="9"/>
        <v>221</v>
      </c>
      <c r="O62" s="24">
        <f t="shared" si="10"/>
        <v>247.59819131707511</v>
      </c>
      <c r="P62" s="9"/>
    </row>
    <row r="63" spans="1:16" ht="15.75" thickBot="1">
      <c r="A63" s="7"/>
      <c r="B63" s="9" t="s">
        <v>80</v>
      </c>
      <c r="C63" s="9" t="s">
        <v>71</v>
      </c>
      <c r="D63" s="9">
        <v>85</v>
      </c>
      <c r="E63" s="16">
        <v>77.8</v>
      </c>
      <c r="F63" s="40">
        <v>107</v>
      </c>
      <c r="G63" s="20">
        <v>111</v>
      </c>
      <c r="H63" s="22">
        <v>114</v>
      </c>
      <c r="I63" s="18">
        <v>114</v>
      </c>
      <c r="J63" s="40">
        <v>134</v>
      </c>
      <c r="K63" s="22">
        <v>140</v>
      </c>
      <c r="L63" s="21">
        <v>143</v>
      </c>
      <c r="M63" s="19">
        <v>140</v>
      </c>
      <c r="N63" s="15">
        <f t="shared" si="9"/>
        <v>254</v>
      </c>
      <c r="O63" s="24">
        <f t="shared" si="10"/>
        <v>316.72305245730035</v>
      </c>
      <c r="P63" s="9"/>
    </row>
    <row r="64" spans="1:16" ht="15.75" thickBot="1">
      <c r="A64" s="7"/>
      <c r="B64" s="9" t="s">
        <v>81</v>
      </c>
      <c r="C64" s="9" t="s">
        <v>82</v>
      </c>
      <c r="D64" s="16" t="s">
        <v>83</v>
      </c>
      <c r="E64" s="16">
        <v>121.22</v>
      </c>
      <c r="F64" s="41">
        <v>100</v>
      </c>
      <c r="G64" s="25">
        <v>100</v>
      </c>
      <c r="H64" s="22">
        <v>100</v>
      </c>
      <c r="I64" s="18">
        <v>100</v>
      </c>
      <c r="J64" s="40">
        <v>120</v>
      </c>
      <c r="K64" s="21"/>
      <c r="L64" s="21"/>
      <c r="M64" s="19">
        <v>120</v>
      </c>
      <c r="N64" s="15">
        <f t="shared" si="9"/>
        <v>220</v>
      </c>
      <c r="O64" s="24">
        <f t="shared" si="10"/>
        <v>230.00463762954456</v>
      </c>
      <c r="P64" s="9"/>
    </row>
    <row r="65" spans="1:16" ht="15.75" thickBot="1">
      <c r="A65" s="7"/>
      <c r="B65" s="9" t="s">
        <v>84</v>
      </c>
      <c r="C65" s="9" t="s">
        <v>85</v>
      </c>
      <c r="D65" s="9">
        <v>85</v>
      </c>
      <c r="E65" s="16">
        <v>79.319999999999993</v>
      </c>
      <c r="F65" s="40">
        <v>110</v>
      </c>
      <c r="G65" s="20">
        <v>115</v>
      </c>
      <c r="H65" s="21">
        <v>117</v>
      </c>
      <c r="I65" s="18">
        <v>115</v>
      </c>
      <c r="J65" s="40">
        <v>140</v>
      </c>
      <c r="K65" s="21">
        <v>145</v>
      </c>
      <c r="L65" s="21">
        <v>145</v>
      </c>
      <c r="M65" s="19">
        <v>140</v>
      </c>
      <c r="N65" s="15">
        <f t="shared" si="9"/>
        <v>255</v>
      </c>
      <c r="O65" s="24">
        <f t="shared" si="10"/>
        <v>314.65330321060441</v>
      </c>
      <c r="P65" s="9"/>
    </row>
    <row r="66" spans="1:16" ht="15.75" thickBot="1">
      <c r="A66" s="7"/>
      <c r="B66" s="3" t="s">
        <v>95</v>
      </c>
      <c r="C66" s="9" t="s">
        <v>69</v>
      </c>
      <c r="D66" s="9">
        <v>105</v>
      </c>
      <c r="E66" s="16">
        <v>98.25</v>
      </c>
      <c r="F66" s="40">
        <v>110</v>
      </c>
      <c r="G66" s="20">
        <v>116</v>
      </c>
      <c r="H66" s="21">
        <v>120</v>
      </c>
      <c r="I66" s="18">
        <v>116</v>
      </c>
      <c r="J66" s="41">
        <v>135</v>
      </c>
      <c r="K66" s="22">
        <v>135</v>
      </c>
      <c r="L66" s="21"/>
      <c r="M66" s="19">
        <v>135</v>
      </c>
      <c r="N66" s="15">
        <f t="shared" si="9"/>
        <v>251</v>
      </c>
      <c r="O66" s="24">
        <f t="shared" si="10"/>
        <v>280.53518190563796</v>
      </c>
      <c r="P66" s="9"/>
    </row>
  </sheetData>
  <mergeCells count="26">
    <mergeCell ref="D16:D17"/>
    <mergeCell ref="F16:I16"/>
    <mergeCell ref="J16:M16"/>
    <mergeCell ref="N31:N32"/>
    <mergeCell ref="P31:P32"/>
    <mergeCell ref="D45:D46"/>
    <mergeCell ref="F45:I45"/>
    <mergeCell ref="J45:M45"/>
    <mergeCell ref="N45:N46"/>
    <mergeCell ref="P45:P46"/>
    <mergeCell ref="D31:D32"/>
    <mergeCell ref="F31:I31"/>
    <mergeCell ref="J31:M31"/>
    <mergeCell ref="N1:N2"/>
    <mergeCell ref="P1:P2"/>
    <mergeCell ref="A1:A2"/>
    <mergeCell ref="B1:B2"/>
    <mergeCell ref="C1:C2"/>
    <mergeCell ref="D1:D2"/>
    <mergeCell ref="F1:I1"/>
    <mergeCell ref="J1:M1"/>
    <mergeCell ref="D58:D59"/>
    <mergeCell ref="F58:I58"/>
    <mergeCell ref="J58:M58"/>
    <mergeCell ref="N58:N59"/>
    <mergeCell ref="P58:P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workbookViewId="0">
      <selection activeCell="N11" sqref="N11"/>
    </sheetView>
  </sheetViews>
  <sheetFormatPr defaultRowHeight="15"/>
  <cols>
    <col min="1" max="1" width="7.140625" customWidth="1"/>
    <col min="2" max="2" width="21.140625" customWidth="1"/>
    <col min="6" max="13" width="6.28515625" customWidth="1"/>
  </cols>
  <sheetData>
    <row r="1" spans="1:16">
      <c r="A1" s="26" t="s">
        <v>56</v>
      </c>
    </row>
    <row r="2" spans="1:16" ht="15.75" customHeight="1" thickBot="1"/>
    <row r="3" spans="1:16" ht="15.75" thickBot="1">
      <c r="A3" s="14" t="s">
        <v>0</v>
      </c>
      <c r="B3" s="14" t="s">
        <v>1</v>
      </c>
      <c r="C3" s="14" t="s">
        <v>2</v>
      </c>
      <c r="D3" s="14" t="s">
        <v>87</v>
      </c>
      <c r="E3" s="10" t="s">
        <v>5</v>
      </c>
      <c r="F3" s="14" t="s">
        <v>88</v>
      </c>
      <c r="G3" s="14" t="s">
        <v>89</v>
      </c>
      <c r="H3" s="14" t="s">
        <v>90</v>
      </c>
      <c r="I3" s="14" t="s">
        <v>31</v>
      </c>
      <c r="J3" s="14" t="s">
        <v>91</v>
      </c>
      <c r="K3" s="14" t="s">
        <v>92</v>
      </c>
      <c r="L3" s="14" t="s">
        <v>93</v>
      </c>
      <c r="M3" s="14" t="s">
        <v>32</v>
      </c>
      <c r="N3" s="42" t="s">
        <v>8</v>
      </c>
      <c r="O3" s="10" t="s">
        <v>9</v>
      </c>
      <c r="P3" s="42" t="s">
        <v>11</v>
      </c>
    </row>
    <row r="4" spans="1:16" ht="15.75" customHeight="1" thickBot="1">
      <c r="A4" s="7"/>
      <c r="B4" s="9" t="s">
        <v>43</v>
      </c>
      <c r="C4" s="9" t="s">
        <v>44</v>
      </c>
      <c r="D4" s="9">
        <v>69</v>
      </c>
      <c r="E4" s="9">
        <v>68.36</v>
      </c>
      <c r="F4" s="20">
        <v>37</v>
      </c>
      <c r="G4" s="20">
        <v>40</v>
      </c>
      <c r="H4" s="34">
        <v>43</v>
      </c>
      <c r="I4" s="18">
        <v>43</v>
      </c>
      <c r="J4" s="20">
        <v>50</v>
      </c>
      <c r="K4" s="20">
        <v>55</v>
      </c>
      <c r="L4" s="36">
        <v>57</v>
      </c>
      <c r="M4" s="18">
        <v>55</v>
      </c>
      <c r="N4" s="37">
        <v>98</v>
      </c>
      <c r="O4" s="24">
        <f>N4*10^(0.784780654*LOG10(173.961/E4)^2)</f>
        <v>131.93594743892581</v>
      </c>
      <c r="P4" s="3"/>
    </row>
    <row r="5" spans="1:16" ht="15.75" customHeight="1" thickBot="1">
      <c r="A5" s="7"/>
      <c r="B5" s="8" t="s">
        <v>45</v>
      </c>
      <c r="C5" s="9" t="s">
        <v>46</v>
      </c>
      <c r="D5" s="9">
        <v>77</v>
      </c>
      <c r="E5" s="9">
        <v>76.92</v>
      </c>
      <c r="F5" s="20">
        <v>65</v>
      </c>
      <c r="G5" s="25">
        <v>70</v>
      </c>
      <c r="H5" s="36">
        <v>70</v>
      </c>
      <c r="I5" s="18">
        <v>65</v>
      </c>
      <c r="J5" s="20">
        <v>75</v>
      </c>
      <c r="K5" s="25">
        <v>80</v>
      </c>
      <c r="L5" s="36">
        <v>80</v>
      </c>
      <c r="M5" s="18">
        <v>75</v>
      </c>
      <c r="N5" s="37">
        <v>140</v>
      </c>
      <c r="O5" s="24">
        <f>N5*10^(0.784780654*LOG10(173.961/E5)^2)</f>
        <v>175.67218520230719</v>
      </c>
      <c r="P5" s="9"/>
    </row>
    <row r="6" spans="1:16" ht="15.75" customHeight="1" thickBot="1">
      <c r="A6" s="7"/>
      <c r="B6" s="9" t="s">
        <v>47</v>
      </c>
      <c r="C6" s="9" t="s">
        <v>48</v>
      </c>
      <c r="D6" s="9">
        <v>94</v>
      </c>
      <c r="E6" s="9">
        <v>88</v>
      </c>
      <c r="F6" s="20">
        <v>37</v>
      </c>
      <c r="G6" s="20">
        <v>40</v>
      </c>
      <c r="H6" s="36">
        <v>42</v>
      </c>
      <c r="I6" s="18">
        <v>40</v>
      </c>
      <c r="J6" s="20">
        <v>45</v>
      </c>
      <c r="K6" s="25">
        <v>48</v>
      </c>
      <c r="L6" s="34">
        <v>48</v>
      </c>
      <c r="M6" s="18">
        <v>48</v>
      </c>
      <c r="N6" s="37">
        <v>88</v>
      </c>
      <c r="O6" s="24">
        <f>N6*10^(0.784780654*LOG10(173.961/E6)^2)</f>
        <v>103.09265304472292</v>
      </c>
      <c r="P6" s="9"/>
    </row>
    <row r="7" spans="1:16" ht="15.75" customHeight="1" thickBot="1">
      <c r="A7" s="7"/>
      <c r="B7" s="9" t="s">
        <v>49</v>
      </c>
      <c r="C7" s="9" t="s">
        <v>48</v>
      </c>
      <c r="D7" s="9">
        <v>105</v>
      </c>
      <c r="E7" s="9">
        <v>98.54</v>
      </c>
      <c r="F7" s="20">
        <v>65</v>
      </c>
      <c r="G7" s="25">
        <v>70</v>
      </c>
      <c r="H7" s="34">
        <v>73</v>
      </c>
      <c r="I7" s="18">
        <v>65</v>
      </c>
      <c r="J7" s="20">
        <v>80</v>
      </c>
      <c r="K7" s="25">
        <v>90</v>
      </c>
      <c r="L7" s="34">
        <v>90</v>
      </c>
      <c r="M7" s="18">
        <v>90</v>
      </c>
      <c r="N7" s="37">
        <v>163</v>
      </c>
      <c r="O7" s="24">
        <f>N7*10^(0.784780654*LOG10(173.961/E7)^2)</f>
        <v>181.97177096953641</v>
      </c>
      <c r="P7" s="9"/>
    </row>
    <row r="9" spans="1:16">
      <c r="A9" s="26" t="s">
        <v>57</v>
      </c>
    </row>
    <row r="10" spans="1:16" ht="15.75" customHeight="1" thickBot="1"/>
    <row r="11" spans="1:16" ht="15.75" thickBot="1">
      <c r="A11" s="14" t="s">
        <v>0</v>
      </c>
      <c r="B11" s="14" t="s">
        <v>1</v>
      </c>
      <c r="C11" s="14" t="s">
        <v>2</v>
      </c>
      <c r="D11" s="14" t="s">
        <v>87</v>
      </c>
      <c r="E11" s="10" t="s">
        <v>5</v>
      </c>
      <c r="F11" s="14" t="s">
        <v>88</v>
      </c>
      <c r="G11" s="14" t="s">
        <v>89</v>
      </c>
      <c r="H11" s="14" t="s">
        <v>90</v>
      </c>
      <c r="I11" s="14" t="s">
        <v>31</v>
      </c>
      <c r="J11" s="14" t="s">
        <v>91</v>
      </c>
      <c r="K11" s="14" t="s">
        <v>92</v>
      </c>
      <c r="L11" s="14" t="s">
        <v>93</v>
      </c>
      <c r="M11" s="14" t="s">
        <v>32</v>
      </c>
      <c r="N11" s="42" t="s">
        <v>8</v>
      </c>
      <c r="O11" s="10" t="s">
        <v>9</v>
      </c>
      <c r="P11" s="42" t="s">
        <v>11</v>
      </c>
    </row>
    <row r="12" spans="1:16" ht="15.75" thickBot="1">
      <c r="A12" s="7"/>
      <c r="B12" s="9" t="s">
        <v>51</v>
      </c>
      <c r="C12" s="9" t="s">
        <v>48</v>
      </c>
      <c r="D12" s="9">
        <v>63</v>
      </c>
      <c r="E12" s="9">
        <v>62.5</v>
      </c>
      <c r="F12" s="20">
        <v>50</v>
      </c>
      <c r="G12" s="25">
        <v>55</v>
      </c>
      <c r="H12" s="36">
        <v>55</v>
      </c>
      <c r="I12" s="18">
        <v>50</v>
      </c>
      <c r="J12" s="20">
        <v>65</v>
      </c>
      <c r="K12" s="25">
        <v>70</v>
      </c>
      <c r="L12" s="34">
        <v>70</v>
      </c>
      <c r="M12" s="18">
        <v>70</v>
      </c>
      <c r="N12" s="37">
        <v>120</v>
      </c>
      <c r="O12" s="24">
        <f>N12*10^(0.784780654*LOG10(173.961/E12)^2)</f>
        <v>171.50964782088818</v>
      </c>
      <c r="P12" s="9"/>
    </row>
    <row r="13" spans="1:16" ht="15.75" thickBot="1">
      <c r="A13" s="7"/>
      <c r="B13" s="9" t="s">
        <v>50</v>
      </c>
      <c r="C13" s="9" t="s">
        <v>20</v>
      </c>
      <c r="D13" s="9">
        <v>63</v>
      </c>
      <c r="E13" s="9">
        <v>61.92</v>
      </c>
      <c r="F13" s="20">
        <v>25</v>
      </c>
      <c r="G13" s="20">
        <v>26</v>
      </c>
      <c r="H13" s="34">
        <v>27</v>
      </c>
      <c r="I13" s="18">
        <v>27</v>
      </c>
      <c r="J13" s="20">
        <v>30</v>
      </c>
      <c r="K13" s="25">
        <v>32</v>
      </c>
      <c r="L13" s="36">
        <v>32</v>
      </c>
      <c r="M13" s="18">
        <v>30</v>
      </c>
      <c r="N13" s="37">
        <v>57</v>
      </c>
      <c r="O13" s="24">
        <f>N13*10^(0.784780654*LOG10(173.961/E13)^2)</f>
        <v>82.001236744891344</v>
      </c>
      <c r="P13" s="3"/>
    </row>
    <row r="14" spans="1:16" ht="15.75" thickBot="1">
      <c r="A14" s="7"/>
      <c r="B14" s="9" t="s">
        <v>52</v>
      </c>
      <c r="C14" s="9" t="s">
        <v>16</v>
      </c>
      <c r="D14" s="9">
        <v>69</v>
      </c>
      <c r="E14" s="9">
        <v>68.260000000000005</v>
      </c>
      <c r="F14" s="20">
        <v>25</v>
      </c>
      <c r="G14" s="20">
        <v>29</v>
      </c>
      <c r="H14" s="36">
        <v>33</v>
      </c>
      <c r="I14" s="18">
        <v>29</v>
      </c>
      <c r="J14" s="20">
        <v>35</v>
      </c>
      <c r="K14" s="20">
        <v>42</v>
      </c>
      <c r="L14" s="36">
        <v>45</v>
      </c>
      <c r="M14" s="18">
        <v>42</v>
      </c>
      <c r="N14" s="37">
        <v>71</v>
      </c>
      <c r="O14" s="24">
        <f>N14*10^(0.784780654*LOG10(173.961/E14)^2)</f>
        <v>95.675451478088618</v>
      </c>
      <c r="P14" s="9"/>
    </row>
    <row r="15" spans="1:16" ht="15.75" thickBot="1">
      <c r="A15" s="7"/>
      <c r="B15" s="9" t="s">
        <v>53</v>
      </c>
      <c r="C15" s="9" t="s">
        <v>54</v>
      </c>
      <c r="D15" s="9" t="s">
        <v>55</v>
      </c>
      <c r="E15" s="9">
        <v>97.4</v>
      </c>
      <c r="F15" s="25">
        <v>30</v>
      </c>
      <c r="G15" s="20">
        <v>30</v>
      </c>
      <c r="H15" s="34">
        <v>32</v>
      </c>
      <c r="I15" s="18">
        <v>32</v>
      </c>
      <c r="J15" s="20">
        <v>41</v>
      </c>
      <c r="K15" s="20">
        <v>44</v>
      </c>
      <c r="L15" s="34">
        <v>47</v>
      </c>
      <c r="M15" s="18">
        <v>47</v>
      </c>
      <c r="N15" s="37">
        <v>79</v>
      </c>
      <c r="O15" s="24">
        <f>N15*10^(0.784780654*LOG10(173.961/E15)^2)</f>
        <v>88.597499521833328</v>
      </c>
      <c r="P15" s="9"/>
    </row>
    <row r="17" spans="1:16">
      <c r="A17" s="26" t="s">
        <v>58</v>
      </c>
    </row>
    <row r="18" spans="1:16" ht="15.75" customHeight="1" thickBot="1"/>
    <row r="19" spans="1:16" ht="15.75" thickBot="1">
      <c r="A19" s="14" t="s">
        <v>0</v>
      </c>
      <c r="B19" s="14" t="s">
        <v>1</v>
      </c>
      <c r="C19" s="14" t="s">
        <v>2</v>
      </c>
      <c r="D19" s="14" t="s">
        <v>87</v>
      </c>
      <c r="E19" s="10" t="s">
        <v>5</v>
      </c>
      <c r="F19" s="14" t="s">
        <v>88</v>
      </c>
      <c r="G19" s="14" t="s">
        <v>89</v>
      </c>
      <c r="H19" s="14" t="s">
        <v>90</v>
      </c>
      <c r="I19" s="14" t="s">
        <v>31</v>
      </c>
      <c r="J19" s="14" t="s">
        <v>91</v>
      </c>
      <c r="K19" s="14" t="s">
        <v>92</v>
      </c>
      <c r="L19" s="14" t="s">
        <v>93</v>
      </c>
      <c r="M19" s="14" t="s">
        <v>32</v>
      </c>
      <c r="N19" s="42" t="s">
        <v>8</v>
      </c>
      <c r="O19" s="10" t="s">
        <v>9</v>
      </c>
      <c r="P19" s="42" t="s">
        <v>11</v>
      </c>
    </row>
    <row r="20" spans="1:16" ht="15.75" thickBot="1">
      <c r="A20" s="7"/>
      <c r="B20" s="9" t="s">
        <v>17</v>
      </c>
      <c r="C20" s="9" t="s">
        <v>18</v>
      </c>
      <c r="D20" s="9">
        <v>62</v>
      </c>
      <c r="E20" s="9">
        <v>58.08</v>
      </c>
      <c r="F20" s="20">
        <v>40</v>
      </c>
      <c r="G20" s="20">
        <v>42</v>
      </c>
      <c r="H20" s="34">
        <v>45</v>
      </c>
      <c r="I20" s="18">
        <v>45</v>
      </c>
      <c r="J20" s="20">
        <v>55</v>
      </c>
      <c r="K20" s="20">
        <v>57</v>
      </c>
      <c r="L20" s="34">
        <v>60</v>
      </c>
      <c r="M20" s="18">
        <v>60</v>
      </c>
      <c r="N20" s="15">
        <f t="shared" ref="N20:N26" si="0">I20+M20</f>
        <v>105</v>
      </c>
      <c r="O20" s="24">
        <f t="shared" ref="O20:O57" si="1">N20*10^(0.784780654*LOG10(173.961/E20)^2)</f>
        <v>158.24122626254956</v>
      </c>
      <c r="P20" s="9"/>
    </row>
    <row r="21" spans="1:16" ht="15.75" thickBot="1">
      <c r="A21" s="7"/>
      <c r="B21" s="9" t="s">
        <v>28</v>
      </c>
      <c r="C21" s="9" t="s">
        <v>21</v>
      </c>
      <c r="D21" s="9">
        <v>62</v>
      </c>
      <c r="E21" s="9">
        <v>57.3</v>
      </c>
      <c r="F21" s="20">
        <v>12</v>
      </c>
      <c r="G21" s="20">
        <v>13</v>
      </c>
      <c r="H21" s="36">
        <v>14</v>
      </c>
      <c r="I21" s="18">
        <v>13</v>
      </c>
      <c r="J21" s="20">
        <v>17</v>
      </c>
      <c r="K21" s="20">
        <v>18</v>
      </c>
      <c r="L21" s="34">
        <v>20</v>
      </c>
      <c r="M21" s="18">
        <v>20</v>
      </c>
      <c r="N21" s="15">
        <f t="shared" si="0"/>
        <v>33</v>
      </c>
      <c r="O21" s="24">
        <f t="shared" si="1"/>
        <v>50.241463984676393</v>
      </c>
      <c r="P21" s="9"/>
    </row>
    <row r="22" spans="1:16" ht="15.75" thickBot="1">
      <c r="A22" s="7"/>
      <c r="B22" s="8" t="s">
        <v>59</v>
      </c>
      <c r="C22" s="9" t="s">
        <v>54</v>
      </c>
      <c r="D22" s="9">
        <v>69</v>
      </c>
      <c r="E22" s="9">
        <v>63.05</v>
      </c>
      <c r="F22" s="20">
        <v>62</v>
      </c>
      <c r="G22" s="25">
        <v>66</v>
      </c>
      <c r="H22" s="34">
        <v>66</v>
      </c>
      <c r="I22" s="18">
        <v>66</v>
      </c>
      <c r="J22" s="20">
        <v>85</v>
      </c>
      <c r="K22" s="20">
        <v>89</v>
      </c>
      <c r="L22" s="36">
        <v>91</v>
      </c>
      <c r="M22" s="18">
        <v>89</v>
      </c>
      <c r="N22" s="15">
        <f t="shared" si="0"/>
        <v>155</v>
      </c>
      <c r="O22" s="24">
        <f t="shared" si="1"/>
        <v>220.18881531775045</v>
      </c>
      <c r="P22" s="9"/>
    </row>
    <row r="23" spans="1:16" ht="15.75" thickBot="1">
      <c r="A23" s="7"/>
      <c r="B23" s="9" t="s">
        <v>64</v>
      </c>
      <c r="C23" s="3" t="s">
        <v>61</v>
      </c>
      <c r="D23" s="9">
        <v>69</v>
      </c>
      <c r="E23" s="9">
        <v>68.7</v>
      </c>
      <c r="F23" s="20">
        <v>62</v>
      </c>
      <c r="G23" s="20">
        <v>66</v>
      </c>
      <c r="H23" s="36">
        <v>70</v>
      </c>
      <c r="I23" s="18">
        <v>66</v>
      </c>
      <c r="J23" s="25">
        <v>86</v>
      </c>
      <c r="K23" s="20">
        <v>88</v>
      </c>
      <c r="L23" s="36">
        <v>90</v>
      </c>
      <c r="M23" s="18">
        <v>88</v>
      </c>
      <c r="N23" s="15">
        <f t="shared" si="0"/>
        <v>154</v>
      </c>
      <c r="O23" s="24">
        <f t="shared" si="1"/>
        <v>206.67576729550711</v>
      </c>
      <c r="P23" s="9"/>
    </row>
    <row r="24" spans="1:16" ht="15.75" thickBot="1">
      <c r="A24" s="7"/>
      <c r="B24" s="9" t="s">
        <v>22</v>
      </c>
      <c r="C24" s="9" t="s">
        <v>23</v>
      </c>
      <c r="D24" s="9">
        <v>69</v>
      </c>
      <c r="E24" s="9">
        <v>67.5</v>
      </c>
      <c r="F24" s="20">
        <v>57</v>
      </c>
      <c r="G24" s="20">
        <v>62</v>
      </c>
      <c r="H24" s="21">
        <v>67</v>
      </c>
      <c r="I24" s="18">
        <v>62</v>
      </c>
      <c r="J24" s="22">
        <v>73</v>
      </c>
      <c r="K24" s="22">
        <v>78</v>
      </c>
      <c r="L24" s="21">
        <v>81</v>
      </c>
      <c r="M24" s="19">
        <v>78</v>
      </c>
      <c r="N24" s="15">
        <f t="shared" si="0"/>
        <v>140</v>
      </c>
      <c r="O24" s="24">
        <f t="shared" si="1"/>
        <v>190.01572286215563</v>
      </c>
      <c r="P24" s="9"/>
    </row>
    <row r="25" spans="1:16" ht="15.75" thickBot="1">
      <c r="A25" s="7"/>
      <c r="B25" s="9" t="s">
        <v>19</v>
      </c>
      <c r="C25" s="9" t="s">
        <v>20</v>
      </c>
      <c r="D25" s="9">
        <v>69</v>
      </c>
      <c r="E25" s="9">
        <v>64.55</v>
      </c>
      <c r="F25" s="25">
        <v>47</v>
      </c>
      <c r="G25" s="25">
        <v>47</v>
      </c>
      <c r="H25" s="22">
        <v>47</v>
      </c>
      <c r="I25" s="18">
        <v>47</v>
      </c>
      <c r="J25" s="22">
        <v>65</v>
      </c>
      <c r="K25" s="22">
        <v>67</v>
      </c>
      <c r="L25" s="22">
        <v>69</v>
      </c>
      <c r="M25" s="19">
        <v>69</v>
      </c>
      <c r="N25" s="15">
        <f t="shared" si="0"/>
        <v>116</v>
      </c>
      <c r="O25" s="24">
        <f t="shared" si="1"/>
        <v>162.15830203893466</v>
      </c>
      <c r="P25" s="9"/>
    </row>
    <row r="26" spans="1:16" ht="15.75" thickBot="1">
      <c r="A26" s="7"/>
      <c r="B26" s="9" t="s">
        <v>25</v>
      </c>
      <c r="C26" s="9" t="s">
        <v>21</v>
      </c>
      <c r="D26" s="9">
        <v>69</v>
      </c>
      <c r="E26" s="9">
        <v>66.7</v>
      </c>
      <c r="F26" s="20">
        <v>40</v>
      </c>
      <c r="G26" s="20">
        <v>45</v>
      </c>
      <c r="H26" s="21">
        <v>50</v>
      </c>
      <c r="I26" s="18">
        <v>45</v>
      </c>
      <c r="J26" s="22">
        <v>55</v>
      </c>
      <c r="K26" s="22">
        <v>60</v>
      </c>
      <c r="L26" s="21">
        <v>65</v>
      </c>
      <c r="M26" s="19">
        <v>60</v>
      </c>
      <c r="N26" s="15">
        <f t="shared" si="0"/>
        <v>105</v>
      </c>
      <c r="O26" s="24">
        <f t="shared" si="1"/>
        <v>143.61945726471509</v>
      </c>
      <c r="P26" s="9"/>
    </row>
    <row r="27" spans="1:16" ht="15.75" thickBot="1">
      <c r="A27" s="7"/>
      <c r="B27" s="9" t="s">
        <v>43</v>
      </c>
      <c r="C27" s="9" t="s">
        <v>44</v>
      </c>
      <c r="D27" s="9">
        <v>69</v>
      </c>
      <c r="E27" s="9">
        <v>68.36</v>
      </c>
      <c r="F27" s="20">
        <v>37</v>
      </c>
      <c r="G27" s="20">
        <v>40</v>
      </c>
      <c r="H27" s="22">
        <v>43</v>
      </c>
      <c r="I27" s="18">
        <v>43</v>
      </c>
      <c r="J27" s="22">
        <v>50</v>
      </c>
      <c r="K27" s="22">
        <v>55</v>
      </c>
      <c r="L27" s="21">
        <v>57</v>
      </c>
      <c r="M27" s="19">
        <v>55</v>
      </c>
      <c r="N27" s="37">
        <v>98</v>
      </c>
      <c r="O27" s="24">
        <f t="shared" si="1"/>
        <v>131.93594743892581</v>
      </c>
      <c r="P27" s="9"/>
    </row>
    <row r="28" spans="1:16" ht="15.75" thickBot="1">
      <c r="A28" s="7"/>
      <c r="B28" s="9" t="s">
        <v>68</v>
      </c>
      <c r="C28" s="9" t="s">
        <v>69</v>
      </c>
      <c r="D28" s="9">
        <v>77</v>
      </c>
      <c r="E28" s="9">
        <v>74.22</v>
      </c>
      <c r="F28" s="20">
        <v>70</v>
      </c>
      <c r="G28" s="20">
        <v>74</v>
      </c>
      <c r="H28" s="22">
        <v>76</v>
      </c>
      <c r="I28" s="18">
        <v>76</v>
      </c>
      <c r="J28" s="22">
        <v>95</v>
      </c>
      <c r="K28" s="21">
        <v>100</v>
      </c>
      <c r="L28" s="22">
        <v>100</v>
      </c>
      <c r="M28" s="19">
        <v>100</v>
      </c>
      <c r="N28" s="15">
        <f>I28+M28</f>
        <v>176</v>
      </c>
      <c r="O28" s="24">
        <f t="shared" si="1"/>
        <v>225.37671294253136</v>
      </c>
      <c r="P28" s="9"/>
    </row>
    <row r="29" spans="1:16" ht="15.75" thickBot="1">
      <c r="A29" s="7"/>
      <c r="B29" s="9" t="s">
        <v>15</v>
      </c>
      <c r="C29" s="9" t="s">
        <v>16</v>
      </c>
      <c r="D29" s="9">
        <v>77</v>
      </c>
      <c r="E29" s="9">
        <v>72.7</v>
      </c>
      <c r="F29" s="25">
        <v>64</v>
      </c>
      <c r="G29" s="20">
        <v>64</v>
      </c>
      <c r="H29" s="22">
        <v>67</v>
      </c>
      <c r="I29" s="18">
        <v>67</v>
      </c>
      <c r="J29" s="22">
        <v>80</v>
      </c>
      <c r="K29" s="22">
        <v>86</v>
      </c>
      <c r="L29" s="22">
        <v>91</v>
      </c>
      <c r="M29" s="19">
        <v>91</v>
      </c>
      <c r="N29" s="15">
        <f>I29+M29</f>
        <v>158</v>
      </c>
      <c r="O29" s="24">
        <f t="shared" si="1"/>
        <v>204.80223172564234</v>
      </c>
      <c r="P29" s="9"/>
    </row>
    <row r="30" spans="1:16" ht="15.75" thickBot="1">
      <c r="A30" s="7"/>
      <c r="B30" s="9" t="s">
        <v>65</v>
      </c>
      <c r="C30" s="9" t="s">
        <v>66</v>
      </c>
      <c r="D30" s="9">
        <v>77</v>
      </c>
      <c r="E30" s="9">
        <v>72.8</v>
      </c>
      <c r="F30" s="20">
        <v>64</v>
      </c>
      <c r="G30" s="20">
        <v>67</v>
      </c>
      <c r="H30" s="22">
        <v>70</v>
      </c>
      <c r="I30" s="18">
        <v>70</v>
      </c>
      <c r="J30" s="22">
        <v>78</v>
      </c>
      <c r="K30" s="22">
        <v>83</v>
      </c>
      <c r="L30" s="22">
        <v>85</v>
      </c>
      <c r="M30" s="19">
        <v>85</v>
      </c>
      <c r="N30" s="15">
        <f>I30+M30</f>
        <v>155</v>
      </c>
      <c r="O30" s="24">
        <f t="shared" si="1"/>
        <v>200.74953045148126</v>
      </c>
      <c r="P30" s="9"/>
    </row>
    <row r="31" spans="1:16" ht="15.75" thickBot="1">
      <c r="A31" s="7"/>
      <c r="B31" s="9" t="s">
        <v>67</v>
      </c>
      <c r="C31" s="3" t="s">
        <v>74</v>
      </c>
      <c r="D31" s="9">
        <v>77</v>
      </c>
      <c r="E31" s="9">
        <v>68.849999999999994</v>
      </c>
      <c r="F31" s="20">
        <v>67</v>
      </c>
      <c r="G31" s="20">
        <v>70</v>
      </c>
      <c r="H31" s="21">
        <v>72</v>
      </c>
      <c r="I31" s="18">
        <v>70</v>
      </c>
      <c r="J31" s="21">
        <v>77</v>
      </c>
      <c r="K31" s="22">
        <v>77</v>
      </c>
      <c r="L31" s="21">
        <v>80</v>
      </c>
      <c r="M31" s="19">
        <v>77</v>
      </c>
      <c r="N31" s="15">
        <f>I31+M31</f>
        <v>147</v>
      </c>
      <c r="O31" s="24">
        <f t="shared" si="1"/>
        <v>197.00942356389555</v>
      </c>
      <c r="P31" s="9"/>
    </row>
    <row r="32" spans="1:16" ht="15.75" thickBot="1">
      <c r="A32" s="7"/>
      <c r="B32" s="8" t="s">
        <v>45</v>
      </c>
      <c r="C32" s="9" t="s">
        <v>46</v>
      </c>
      <c r="D32" s="9">
        <v>77</v>
      </c>
      <c r="E32" s="9">
        <v>76.92</v>
      </c>
      <c r="F32" s="20">
        <v>65</v>
      </c>
      <c r="G32" s="25">
        <v>70</v>
      </c>
      <c r="H32" s="21">
        <v>70</v>
      </c>
      <c r="I32" s="18">
        <v>65</v>
      </c>
      <c r="J32" s="22">
        <v>75</v>
      </c>
      <c r="K32" s="21">
        <v>80</v>
      </c>
      <c r="L32" s="21">
        <v>80</v>
      </c>
      <c r="M32" s="19">
        <v>75</v>
      </c>
      <c r="N32" s="37">
        <v>140</v>
      </c>
      <c r="O32" s="24">
        <f t="shared" si="1"/>
        <v>175.67218520230719</v>
      </c>
      <c r="P32" s="9"/>
    </row>
    <row r="33" spans="1:16" ht="15.75" thickBot="1">
      <c r="A33" s="7"/>
      <c r="B33" s="9" t="s">
        <v>29</v>
      </c>
      <c r="C33" s="9" t="s">
        <v>21</v>
      </c>
      <c r="D33" s="9">
        <v>77</v>
      </c>
      <c r="E33" s="9">
        <v>72.34</v>
      </c>
      <c r="F33" s="20">
        <v>35</v>
      </c>
      <c r="G33" s="20">
        <v>40</v>
      </c>
      <c r="H33" s="22">
        <v>45</v>
      </c>
      <c r="I33" s="18">
        <v>45</v>
      </c>
      <c r="J33" s="22">
        <v>55</v>
      </c>
      <c r="K33" s="22">
        <v>60</v>
      </c>
      <c r="L33" s="22">
        <v>65</v>
      </c>
      <c r="M33" s="19">
        <v>65</v>
      </c>
      <c r="N33" s="15">
        <f>I33+M33</f>
        <v>110</v>
      </c>
      <c r="O33" s="24">
        <f t="shared" si="1"/>
        <v>143.00661337317592</v>
      </c>
      <c r="P33" s="9"/>
    </row>
    <row r="34" spans="1:16" ht="15.75" thickBot="1">
      <c r="A34" s="7"/>
      <c r="B34" s="12" t="s">
        <v>24</v>
      </c>
      <c r="C34" s="11" t="s">
        <v>21</v>
      </c>
      <c r="D34" s="11">
        <v>77</v>
      </c>
      <c r="E34" s="11">
        <v>76.7</v>
      </c>
      <c r="F34" s="22">
        <v>30</v>
      </c>
      <c r="G34" s="20">
        <v>35</v>
      </c>
      <c r="H34" s="22">
        <v>40</v>
      </c>
      <c r="I34" s="18">
        <v>40</v>
      </c>
      <c r="J34" s="22">
        <v>40</v>
      </c>
      <c r="K34" s="22">
        <v>45</v>
      </c>
      <c r="L34" s="22">
        <v>50</v>
      </c>
      <c r="M34" s="19">
        <v>50</v>
      </c>
      <c r="N34" s="15">
        <f>I34+M34</f>
        <v>90</v>
      </c>
      <c r="O34" s="24">
        <f t="shared" si="1"/>
        <v>113.11251146581488</v>
      </c>
      <c r="P34" s="9"/>
    </row>
    <row r="35" spans="1:16" ht="15.75" thickBot="1">
      <c r="A35" s="7"/>
      <c r="B35" s="7" t="s">
        <v>30</v>
      </c>
      <c r="C35" s="9" t="s">
        <v>21</v>
      </c>
      <c r="D35" s="9">
        <v>77</v>
      </c>
      <c r="E35" s="9">
        <v>77</v>
      </c>
      <c r="F35" s="40">
        <v>17</v>
      </c>
      <c r="G35" s="20">
        <v>18</v>
      </c>
      <c r="H35" s="22">
        <v>19</v>
      </c>
      <c r="I35" s="18">
        <v>19</v>
      </c>
      <c r="J35" s="40">
        <v>25</v>
      </c>
      <c r="K35" s="22">
        <v>30</v>
      </c>
      <c r="L35" s="22">
        <v>35</v>
      </c>
      <c r="M35" s="19">
        <v>35</v>
      </c>
      <c r="N35" s="15">
        <f>I35+M35</f>
        <v>54</v>
      </c>
      <c r="O35" s="24">
        <f t="shared" si="1"/>
        <v>67.720126192585454</v>
      </c>
      <c r="P35" s="9"/>
    </row>
    <row r="36" spans="1:16" ht="15.75" customHeight="1" thickBot="1">
      <c r="A36" s="7"/>
      <c r="B36" s="7" t="s">
        <v>26</v>
      </c>
      <c r="C36" s="9" t="s">
        <v>27</v>
      </c>
      <c r="D36" s="9">
        <v>77</v>
      </c>
      <c r="E36" s="9">
        <v>73.400000000000006</v>
      </c>
      <c r="F36" s="41">
        <v>60</v>
      </c>
      <c r="G36" s="25">
        <v>60</v>
      </c>
      <c r="H36" s="21">
        <v>62</v>
      </c>
      <c r="I36" s="18">
        <v>0</v>
      </c>
      <c r="J36" s="40">
        <v>75</v>
      </c>
      <c r="K36" s="22">
        <v>80</v>
      </c>
      <c r="L36" s="21">
        <v>90</v>
      </c>
      <c r="M36" s="19">
        <v>80</v>
      </c>
      <c r="N36" s="15">
        <v>0</v>
      </c>
      <c r="O36" s="23">
        <f t="shared" si="1"/>
        <v>0</v>
      </c>
      <c r="P36" s="9"/>
    </row>
    <row r="37" spans="1:16" ht="15.75" thickBot="1">
      <c r="A37" s="7"/>
      <c r="B37" s="7" t="s">
        <v>84</v>
      </c>
      <c r="C37" s="9" t="s">
        <v>85</v>
      </c>
      <c r="D37" s="9">
        <v>85</v>
      </c>
      <c r="E37" s="16">
        <v>79.319999999999993</v>
      </c>
      <c r="F37" s="40">
        <v>110</v>
      </c>
      <c r="G37" s="20">
        <v>115</v>
      </c>
      <c r="H37" s="21">
        <v>117</v>
      </c>
      <c r="I37" s="18">
        <v>115</v>
      </c>
      <c r="J37" s="40">
        <v>140</v>
      </c>
      <c r="K37" s="21">
        <v>145</v>
      </c>
      <c r="L37" s="21">
        <v>145</v>
      </c>
      <c r="M37" s="19">
        <v>140</v>
      </c>
      <c r="N37" s="15">
        <f t="shared" ref="N37:N44" si="2">I37+M37</f>
        <v>255</v>
      </c>
      <c r="O37" s="24">
        <f t="shared" si="1"/>
        <v>314.65330321060441</v>
      </c>
      <c r="P37" s="9"/>
    </row>
    <row r="38" spans="1:16" ht="15.75" thickBot="1">
      <c r="A38" s="7"/>
      <c r="B38" s="7" t="s">
        <v>80</v>
      </c>
      <c r="C38" s="9" t="s">
        <v>71</v>
      </c>
      <c r="D38" s="9">
        <v>85</v>
      </c>
      <c r="E38" s="16">
        <v>77.8</v>
      </c>
      <c r="F38" s="40">
        <v>107</v>
      </c>
      <c r="G38" s="20">
        <v>111</v>
      </c>
      <c r="H38" s="22">
        <v>114</v>
      </c>
      <c r="I38" s="18">
        <v>114</v>
      </c>
      <c r="J38" s="40">
        <v>134</v>
      </c>
      <c r="K38" s="22">
        <v>140</v>
      </c>
      <c r="L38" s="21">
        <v>143</v>
      </c>
      <c r="M38" s="19">
        <v>140</v>
      </c>
      <c r="N38" s="15">
        <f t="shared" si="2"/>
        <v>254</v>
      </c>
      <c r="O38" s="24">
        <f t="shared" si="1"/>
        <v>316.72305245730035</v>
      </c>
      <c r="P38" s="9"/>
    </row>
    <row r="39" spans="1:16" ht="15.75" thickBot="1">
      <c r="A39" s="7"/>
      <c r="B39" s="7" t="s">
        <v>76</v>
      </c>
      <c r="C39" s="9" t="s">
        <v>77</v>
      </c>
      <c r="D39" s="9">
        <v>85</v>
      </c>
      <c r="E39" s="16">
        <v>80.31</v>
      </c>
      <c r="F39" s="41">
        <v>90</v>
      </c>
      <c r="G39" s="25">
        <v>90</v>
      </c>
      <c r="H39" s="22">
        <v>90</v>
      </c>
      <c r="I39" s="18">
        <v>90</v>
      </c>
      <c r="J39" s="40">
        <v>100</v>
      </c>
      <c r="K39" s="22">
        <v>105</v>
      </c>
      <c r="L39" s="21"/>
      <c r="M39" s="19">
        <v>105</v>
      </c>
      <c r="N39" s="15">
        <f t="shared" si="2"/>
        <v>195</v>
      </c>
      <c r="O39" s="24">
        <f t="shared" si="1"/>
        <v>239.03732769717863</v>
      </c>
      <c r="P39" s="9"/>
    </row>
    <row r="40" spans="1:16" ht="15.75" thickBot="1">
      <c r="A40" s="7"/>
      <c r="B40" s="7" t="s">
        <v>75</v>
      </c>
      <c r="C40" s="9" t="s">
        <v>48</v>
      </c>
      <c r="D40" s="9">
        <v>85</v>
      </c>
      <c r="E40" s="16">
        <v>84.24</v>
      </c>
      <c r="F40" s="40">
        <v>80</v>
      </c>
      <c r="G40" s="20">
        <v>84</v>
      </c>
      <c r="H40" s="21">
        <v>87</v>
      </c>
      <c r="I40" s="18">
        <v>84</v>
      </c>
      <c r="J40" s="40">
        <v>92</v>
      </c>
      <c r="K40" s="21">
        <v>96</v>
      </c>
      <c r="L40" s="21">
        <v>96</v>
      </c>
      <c r="M40" s="19">
        <v>92</v>
      </c>
      <c r="N40" s="15">
        <f t="shared" si="2"/>
        <v>176</v>
      </c>
      <c r="O40" s="24">
        <f t="shared" si="1"/>
        <v>210.54729768427919</v>
      </c>
      <c r="P40" s="9"/>
    </row>
    <row r="41" spans="1:16" ht="15.75" thickBot="1">
      <c r="A41" s="7"/>
      <c r="B41" s="7" t="s">
        <v>41</v>
      </c>
      <c r="C41" s="9" t="s">
        <v>16</v>
      </c>
      <c r="D41" s="9">
        <v>85</v>
      </c>
      <c r="E41" s="9">
        <v>81.150000000000006</v>
      </c>
      <c r="F41" s="40">
        <v>55</v>
      </c>
      <c r="G41" s="20">
        <v>59</v>
      </c>
      <c r="H41" s="21">
        <v>61</v>
      </c>
      <c r="I41" s="18">
        <v>59</v>
      </c>
      <c r="J41" s="40">
        <v>61</v>
      </c>
      <c r="K41" s="22">
        <v>71</v>
      </c>
      <c r="L41" s="21">
        <v>75</v>
      </c>
      <c r="M41" s="19">
        <v>71</v>
      </c>
      <c r="N41" s="15">
        <f t="shared" si="2"/>
        <v>130</v>
      </c>
      <c r="O41" s="24">
        <f t="shared" si="1"/>
        <v>158.49282337344022</v>
      </c>
      <c r="P41" s="9"/>
    </row>
    <row r="42" spans="1:16" ht="15.75" thickBot="1">
      <c r="A42" s="7"/>
      <c r="B42" s="7" t="s">
        <v>60</v>
      </c>
      <c r="C42" s="9" t="s">
        <v>61</v>
      </c>
      <c r="D42" s="9">
        <v>85</v>
      </c>
      <c r="E42" s="9">
        <v>83.2</v>
      </c>
      <c r="F42" s="40">
        <v>40</v>
      </c>
      <c r="G42" s="20">
        <v>45</v>
      </c>
      <c r="H42" s="22">
        <v>50</v>
      </c>
      <c r="I42" s="18">
        <v>50</v>
      </c>
      <c r="J42" s="41">
        <v>55</v>
      </c>
      <c r="K42" s="22">
        <v>55</v>
      </c>
      <c r="L42" s="22">
        <v>60</v>
      </c>
      <c r="M42" s="19">
        <v>60</v>
      </c>
      <c r="N42" s="15">
        <f t="shared" si="2"/>
        <v>110</v>
      </c>
      <c r="O42" s="24">
        <f t="shared" si="1"/>
        <v>132.4095580196045</v>
      </c>
      <c r="P42" s="9"/>
    </row>
    <row r="43" spans="1:16" ht="15.75" thickBot="1">
      <c r="A43" s="12"/>
      <c r="B43" s="11" t="s">
        <v>40</v>
      </c>
      <c r="C43" s="11" t="s">
        <v>21</v>
      </c>
      <c r="D43" s="11">
        <v>85</v>
      </c>
      <c r="E43" s="11">
        <v>83.44</v>
      </c>
      <c r="F43" s="22">
        <v>35</v>
      </c>
      <c r="G43" s="20">
        <v>38</v>
      </c>
      <c r="H43" s="22">
        <v>45</v>
      </c>
      <c r="I43" s="18">
        <v>45</v>
      </c>
      <c r="J43" s="22">
        <v>55</v>
      </c>
      <c r="K43" s="22">
        <v>60</v>
      </c>
      <c r="L43" s="22">
        <v>65</v>
      </c>
      <c r="M43" s="19">
        <v>65</v>
      </c>
      <c r="N43" s="15">
        <f t="shared" si="2"/>
        <v>110</v>
      </c>
      <c r="O43" s="24">
        <f t="shared" si="1"/>
        <v>132.21831178155784</v>
      </c>
      <c r="P43" s="9"/>
    </row>
    <row r="44" spans="1:16" ht="15.75" thickBot="1">
      <c r="A44" s="7"/>
      <c r="B44" s="9" t="s">
        <v>39</v>
      </c>
      <c r="C44" s="9" t="s">
        <v>21</v>
      </c>
      <c r="D44" s="9">
        <v>85</v>
      </c>
      <c r="E44" s="9">
        <v>81.7</v>
      </c>
      <c r="F44" s="40">
        <v>30</v>
      </c>
      <c r="G44" s="20">
        <v>35</v>
      </c>
      <c r="H44" s="22">
        <v>40</v>
      </c>
      <c r="I44" s="18">
        <v>40</v>
      </c>
      <c r="J44" s="40">
        <v>60</v>
      </c>
      <c r="K44" s="22">
        <v>65</v>
      </c>
      <c r="L44" s="21">
        <v>70</v>
      </c>
      <c r="M44" s="19">
        <v>65</v>
      </c>
      <c r="N44" s="15">
        <f t="shared" si="2"/>
        <v>105</v>
      </c>
      <c r="O44" s="24">
        <f t="shared" si="1"/>
        <v>127.56675470073021</v>
      </c>
      <c r="P44" s="9"/>
    </row>
    <row r="45" spans="1:16" ht="15.75" thickBot="1">
      <c r="A45" s="7"/>
      <c r="B45" s="8" t="s">
        <v>70</v>
      </c>
      <c r="C45" s="9" t="s">
        <v>71</v>
      </c>
      <c r="D45" s="9">
        <v>85</v>
      </c>
      <c r="E45" s="44">
        <v>81.760000000000005</v>
      </c>
      <c r="F45" s="41">
        <v>85</v>
      </c>
      <c r="G45" s="25">
        <v>85</v>
      </c>
      <c r="H45" s="21">
        <v>86</v>
      </c>
      <c r="I45" s="18">
        <v>0</v>
      </c>
      <c r="J45" s="41" t="s">
        <v>94</v>
      </c>
      <c r="K45" s="21" t="s">
        <v>94</v>
      </c>
      <c r="L45" s="21" t="s">
        <v>94</v>
      </c>
      <c r="M45" s="19">
        <v>0</v>
      </c>
      <c r="N45" s="15">
        <v>0</v>
      </c>
      <c r="O45" s="24">
        <f t="shared" si="1"/>
        <v>0</v>
      </c>
      <c r="P45" s="9"/>
    </row>
    <row r="46" spans="1:16" ht="15.75" thickBot="1">
      <c r="A46" s="7"/>
      <c r="B46" s="3" t="s">
        <v>72</v>
      </c>
      <c r="C46" s="9" t="s">
        <v>16</v>
      </c>
      <c r="D46" s="9">
        <v>94</v>
      </c>
      <c r="E46" s="9">
        <v>87.4</v>
      </c>
      <c r="F46" s="41">
        <v>60</v>
      </c>
      <c r="G46" s="20">
        <v>62</v>
      </c>
      <c r="H46" s="21">
        <v>65</v>
      </c>
      <c r="I46" s="18">
        <v>62</v>
      </c>
      <c r="J46" s="40">
        <v>80</v>
      </c>
      <c r="K46" s="22">
        <v>87</v>
      </c>
      <c r="L46" s="21">
        <v>91</v>
      </c>
      <c r="M46" s="19">
        <v>87</v>
      </c>
      <c r="N46" s="15">
        <f>I46+M46</f>
        <v>149</v>
      </c>
      <c r="O46" s="24">
        <f t="shared" si="1"/>
        <v>175.11304733703972</v>
      </c>
      <c r="P46" s="9"/>
    </row>
    <row r="47" spans="1:16" ht="15.75" thickBot="1">
      <c r="A47" s="7"/>
      <c r="B47" s="9" t="s">
        <v>47</v>
      </c>
      <c r="C47" s="9" t="s">
        <v>48</v>
      </c>
      <c r="D47" s="9">
        <v>94</v>
      </c>
      <c r="E47" s="9">
        <v>88</v>
      </c>
      <c r="F47" s="40">
        <v>37</v>
      </c>
      <c r="G47" s="20">
        <v>40</v>
      </c>
      <c r="H47" s="21">
        <v>42</v>
      </c>
      <c r="I47" s="18">
        <v>40</v>
      </c>
      <c r="J47" s="40">
        <v>45</v>
      </c>
      <c r="K47" s="21">
        <v>48</v>
      </c>
      <c r="L47" s="22">
        <v>48</v>
      </c>
      <c r="M47" s="19">
        <v>48</v>
      </c>
      <c r="N47" s="37">
        <v>88</v>
      </c>
      <c r="O47" s="24">
        <f t="shared" si="1"/>
        <v>103.09265304472292</v>
      </c>
      <c r="P47" s="9"/>
    </row>
    <row r="48" spans="1:16" ht="15.75" thickBot="1">
      <c r="A48" s="7"/>
      <c r="B48" s="3" t="s">
        <v>95</v>
      </c>
      <c r="C48" s="9" t="s">
        <v>69</v>
      </c>
      <c r="D48" s="9">
        <v>105</v>
      </c>
      <c r="E48" s="16">
        <v>98.25</v>
      </c>
      <c r="F48" s="40">
        <v>110</v>
      </c>
      <c r="G48" s="20">
        <v>116</v>
      </c>
      <c r="H48" s="21">
        <v>120</v>
      </c>
      <c r="I48" s="18">
        <v>116</v>
      </c>
      <c r="J48" s="41">
        <v>135</v>
      </c>
      <c r="K48" s="22">
        <v>135</v>
      </c>
      <c r="L48" s="21"/>
      <c r="M48" s="19">
        <v>135</v>
      </c>
      <c r="N48" s="15">
        <f>I48+M48</f>
        <v>251</v>
      </c>
      <c r="O48" s="24">
        <f t="shared" si="1"/>
        <v>280.53518190563796</v>
      </c>
      <c r="P48" s="9"/>
    </row>
    <row r="49" spans="1:16" ht="15.75" thickBot="1">
      <c r="A49" s="7"/>
      <c r="B49" s="9" t="s">
        <v>78</v>
      </c>
      <c r="C49" s="9" t="s">
        <v>79</v>
      </c>
      <c r="D49" s="9">
        <v>105</v>
      </c>
      <c r="E49" s="16">
        <v>97.65</v>
      </c>
      <c r="F49" s="41">
        <v>90</v>
      </c>
      <c r="G49" s="20">
        <v>92</v>
      </c>
      <c r="H49" s="22">
        <v>98</v>
      </c>
      <c r="I49" s="18">
        <v>98</v>
      </c>
      <c r="J49" s="41">
        <v>115</v>
      </c>
      <c r="K49" s="22">
        <v>115</v>
      </c>
      <c r="L49" s="22">
        <v>123</v>
      </c>
      <c r="M49" s="19">
        <v>123</v>
      </c>
      <c r="N49" s="15">
        <f>I49+M49</f>
        <v>221</v>
      </c>
      <c r="O49" s="24">
        <f t="shared" si="1"/>
        <v>247.59819131707511</v>
      </c>
      <c r="P49" s="9"/>
    </row>
    <row r="50" spans="1:16" ht="15.75" thickBot="1">
      <c r="A50" s="12"/>
      <c r="B50" s="11" t="s">
        <v>49</v>
      </c>
      <c r="C50" s="11" t="s">
        <v>48</v>
      </c>
      <c r="D50" s="11">
        <v>105</v>
      </c>
      <c r="E50" s="12">
        <v>98.54</v>
      </c>
      <c r="F50" s="40">
        <v>65</v>
      </c>
      <c r="G50" s="25">
        <v>70</v>
      </c>
      <c r="H50" s="22">
        <v>73</v>
      </c>
      <c r="I50" s="18">
        <v>65</v>
      </c>
      <c r="J50" s="40">
        <v>80</v>
      </c>
      <c r="K50" s="41">
        <v>90</v>
      </c>
      <c r="L50" s="40">
        <v>90</v>
      </c>
      <c r="M50" s="19">
        <v>90</v>
      </c>
      <c r="N50" s="37">
        <v>163</v>
      </c>
      <c r="O50" s="24">
        <f t="shared" si="1"/>
        <v>181.97177096953641</v>
      </c>
      <c r="P50" s="9"/>
    </row>
    <row r="51" spans="1:16" ht="15.75" thickBot="1">
      <c r="A51" s="12"/>
      <c r="B51" s="31" t="s">
        <v>86</v>
      </c>
      <c r="C51" s="11" t="s">
        <v>21</v>
      </c>
      <c r="D51" s="11">
        <v>105</v>
      </c>
      <c r="E51" s="11">
        <v>101.46</v>
      </c>
      <c r="F51" s="40">
        <v>50</v>
      </c>
      <c r="G51" s="20">
        <v>55</v>
      </c>
      <c r="H51" s="21">
        <v>63</v>
      </c>
      <c r="I51" s="18">
        <v>55</v>
      </c>
      <c r="J51" s="40">
        <v>65</v>
      </c>
      <c r="K51" s="22">
        <v>70</v>
      </c>
      <c r="L51" s="22">
        <v>80</v>
      </c>
      <c r="M51" s="19">
        <v>80</v>
      </c>
      <c r="N51" s="15">
        <f t="shared" ref="N51:N57" si="3">I51+M51</f>
        <v>135</v>
      </c>
      <c r="O51" s="24">
        <f t="shared" si="1"/>
        <v>149.06061669450548</v>
      </c>
      <c r="P51" s="9"/>
    </row>
    <row r="52" spans="1:16" ht="15.75" thickBot="1">
      <c r="A52" s="7"/>
      <c r="B52" s="9" t="s">
        <v>62</v>
      </c>
      <c r="C52" s="9" t="s">
        <v>63</v>
      </c>
      <c r="D52" s="9">
        <v>105</v>
      </c>
      <c r="E52" s="9">
        <v>98.54</v>
      </c>
      <c r="F52" s="40">
        <v>47</v>
      </c>
      <c r="G52" s="20">
        <v>51</v>
      </c>
      <c r="H52" s="22">
        <v>54</v>
      </c>
      <c r="I52" s="18">
        <v>54</v>
      </c>
      <c r="J52" s="40">
        <v>68</v>
      </c>
      <c r="K52" s="22">
        <v>71</v>
      </c>
      <c r="L52" s="22">
        <v>74</v>
      </c>
      <c r="M52" s="19">
        <v>74</v>
      </c>
      <c r="N52" s="15">
        <f t="shared" si="3"/>
        <v>128</v>
      </c>
      <c r="O52" s="24">
        <f t="shared" si="1"/>
        <v>142.89807781656847</v>
      </c>
      <c r="P52" s="9"/>
    </row>
    <row r="53" spans="1:16" ht="15.75" thickBot="1">
      <c r="A53" s="7"/>
      <c r="B53" s="9" t="s">
        <v>36</v>
      </c>
      <c r="C53" s="9" t="s">
        <v>21</v>
      </c>
      <c r="D53" s="9">
        <v>105</v>
      </c>
      <c r="E53" s="9">
        <v>98.5</v>
      </c>
      <c r="F53" s="40">
        <v>40</v>
      </c>
      <c r="G53" s="20">
        <v>45</v>
      </c>
      <c r="H53" s="22">
        <v>50</v>
      </c>
      <c r="I53" s="18">
        <v>50</v>
      </c>
      <c r="J53" s="40">
        <v>67</v>
      </c>
      <c r="K53" s="40">
        <v>70</v>
      </c>
      <c r="L53" s="22">
        <v>75</v>
      </c>
      <c r="M53" s="19">
        <v>75</v>
      </c>
      <c r="N53" s="15">
        <f t="shared" si="3"/>
        <v>125</v>
      </c>
      <c r="O53" s="24">
        <f t="shared" si="1"/>
        <v>139.57086470452472</v>
      </c>
      <c r="P53" s="9"/>
    </row>
    <row r="54" spans="1:16" ht="15.75" thickBot="1">
      <c r="A54" s="7"/>
      <c r="B54" s="9" t="s">
        <v>37</v>
      </c>
      <c r="C54" s="9" t="s">
        <v>21</v>
      </c>
      <c r="D54" s="9">
        <v>105</v>
      </c>
      <c r="E54" s="9">
        <v>96.66</v>
      </c>
      <c r="F54" s="40">
        <v>32</v>
      </c>
      <c r="G54" s="20">
        <v>35</v>
      </c>
      <c r="H54" s="22">
        <v>40</v>
      </c>
      <c r="I54" s="18">
        <v>40</v>
      </c>
      <c r="J54" s="40">
        <v>62</v>
      </c>
      <c r="K54" s="22">
        <v>70</v>
      </c>
      <c r="L54" s="22">
        <v>75</v>
      </c>
      <c r="M54" s="19">
        <v>75</v>
      </c>
      <c r="N54" s="15">
        <f t="shared" si="3"/>
        <v>115</v>
      </c>
      <c r="O54" s="24">
        <f t="shared" si="1"/>
        <v>129.36307374393922</v>
      </c>
      <c r="P54" s="9"/>
    </row>
    <row r="55" spans="1:16" ht="15.75" thickBot="1">
      <c r="A55" s="7"/>
      <c r="B55" s="9" t="s">
        <v>35</v>
      </c>
      <c r="C55" s="9" t="s">
        <v>21</v>
      </c>
      <c r="D55" s="9">
        <v>105</v>
      </c>
      <c r="E55" s="9">
        <v>97</v>
      </c>
      <c r="F55" s="40">
        <v>40</v>
      </c>
      <c r="G55" s="20">
        <v>45</v>
      </c>
      <c r="H55" s="22">
        <v>50</v>
      </c>
      <c r="I55" s="18">
        <v>50</v>
      </c>
      <c r="J55" s="40">
        <v>60</v>
      </c>
      <c r="K55" s="22">
        <v>65</v>
      </c>
      <c r="L55" s="21">
        <v>70</v>
      </c>
      <c r="M55" s="19">
        <v>65</v>
      </c>
      <c r="N55" s="15">
        <f t="shared" si="3"/>
        <v>115</v>
      </c>
      <c r="O55" s="24">
        <f t="shared" si="1"/>
        <v>129.18179643100478</v>
      </c>
      <c r="P55" s="9"/>
    </row>
    <row r="56" spans="1:16" ht="15.75" thickBot="1">
      <c r="A56" s="7"/>
      <c r="B56" s="9" t="s">
        <v>38</v>
      </c>
      <c r="C56" s="9" t="s">
        <v>18</v>
      </c>
      <c r="D56" s="9">
        <v>105</v>
      </c>
      <c r="E56" s="9">
        <v>106.92</v>
      </c>
      <c r="F56" s="40">
        <v>35</v>
      </c>
      <c r="G56" s="25">
        <v>37</v>
      </c>
      <c r="H56" s="22">
        <v>37</v>
      </c>
      <c r="I56" s="18">
        <v>37</v>
      </c>
      <c r="J56" s="40">
        <v>40</v>
      </c>
      <c r="K56" s="22">
        <v>43</v>
      </c>
      <c r="L56" s="22">
        <v>46</v>
      </c>
      <c r="M56" s="19">
        <v>46</v>
      </c>
      <c r="N56" s="15">
        <f t="shared" si="3"/>
        <v>83</v>
      </c>
      <c r="O56" s="24">
        <f t="shared" si="1"/>
        <v>89.980327122376806</v>
      </c>
      <c r="P56" s="9"/>
    </row>
    <row r="57" spans="1:16" ht="15.75" thickBot="1">
      <c r="A57" s="7"/>
      <c r="B57" s="9" t="s">
        <v>81</v>
      </c>
      <c r="C57" s="9" t="s">
        <v>82</v>
      </c>
      <c r="D57" s="16" t="s">
        <v>83</v>
      </c>
      <c r="E57" s="16">
        <v>121.22</v>
      </c>
      <c r="F57" s="41">
        <v>100</v>
      </c>
      <c r="G57" s="25">
        <v>100</v>
      </c>
      <c r="H57" s="22">
        <v>100</v>
      </c>
      <c r="I57" s="18">
        <v>100</v>
      </c>
      <c r="J57" s="40">
        <v>120</v>
      </c>
      <c r="K57" s="21"/>
      <c r="L57" s="21"/>
      <c r="M57" s="19">
        <v>120</v>
      </c>
      <c r="N57" s="15">
        <f t="shared" si="3"/>
        <v>220</v>
      </c>
      <c r="O57" s="24">
        <f t="shared" si="1"/>
        <v>230.00463762954456</v>
      </c>
      <c r="P57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topLeftCell="A45" workbookViewId="0">
      <selection activeCell="A61" sqref="A61"/>
    </sheetView>
  </sheetViews>
  <sheetFormatPr defaultRowHeight="15"/>
  <cols>
    <col min="1" max="1" width="7.140625" customWidth="1"/>
    <col min="2" max="2" width="21.140625" customWidth="1"/>
    <col min="6" max="13" width="6.28515625" customWidth="1"/>
  </cols>
  <sheetData>
    <row r="1" spans="1:16">
      <c r="A1" s="26" t="s">
        <v>56</v>
      </c>
    </row>
    <row r="2" spans="1:16" ht="15.75" customHeight="1" thickBot="1"/>
    <row r="3" spans="1:16" ht="15.75" thickBot="1">
      <c r="A3" s="14" t="s">
        <v>0</v>
      </c>
      <c r="B3" s="14" t="s">
        <v>1</v>
      </c>
      <c r="C3" s="14" t="s">
        <v>2</v>
      </c>
      <c r="D3" s="14" t="s">
        <v>87</v>
      </c>
      <c r="E3" s="10" t="s">
        <v>5</v>
      </c>
      <c r="F3" s="14" t="s">
        <v>88</v>
      </c>
      <c r="G3" s="14" t="s">
        <v>89</v>
      </c>
      <c r="H3" s="14" t="s">
        <v>90</v>
      </c>
      <c r="I3" s="14" t="s">
        <v>31</v>
      </c>
      <c r="J3" s="14" t="s">
        <v>91</v>
      </c>
      <c r="K3" s="14" t="s">
        <v>92</v>
      </c>
      <c r="L3" s="14" t="s">
        <v>93</v>
      </c>
      <c r="M3" s="14" t="s">
        <v>32</v>
      </c>
      <c r="N3" s="42" t="s">
        <v>8</v>
      </c>
      <c r="O3" s="10" t="s">
        <v>9</v>
      </c>
      <c r="P3" s="42" t="s">
        <v>11</v>
      </c>
    </row>
    <row r="4" spans="1:16" ht="15.75" customHeight="1" thickBot="1">
      <c r="A4" s="7"/>
      <c r="B4" s="9" t="s">
        <v>49</v>
      </c>
      <c r="C4" s="9" t="s">
        <v>48</v>
      </c>
      <c r="D4" s="9">
        <v>105</v>
      </c>
      <c r="E4" s="9">
        <v>98.54</v>
      </c>
      <c r="F4" s="20">
        <v>65</v>
      </c>
      <c r="G4" s="25">
        <v>70</v>
      </c>
      <c r="H4" s="34">
        <v>73</v>
      </c>
      <c r="I4" s="18">
        <v>65</v>
      </c>
      <c r="J4" s="20">
        <v>80</v>
      </c>
      <c r="K4" s="25">
        <v>90</v>
      </c>
      <c r="L4" s="34">
        <v>90</v>
      </c>
      <c r="M4" s="18">
        <v>90</v>
      </c>
      <c r="N4" s="37">
        <v>163</v>
      </c>
      <c r="O4" s="24">
        <f>N4*10^(0.784780654*LOG10(173.961/E4)^2)</f>
        <v>181.97177096953641</v>
      </c>
      <c r="P4" s="9"/>
    </row>
    <row r="5" spans="1:16" ht="15.75" customHeight="1" thickBot="1">
      <c r="A5" s="7"/>
      <c r="B5" s="9" t="s">
        <v>45</v>
      </c>
      <c r="C5" s="9" t="s">
        <v>46</v>
      </c>
      <c r="D5" s="9">
        <v>77</v>
      </c>
      <c r="E5" s="9">
        <v>76.92</v>
      </c>
      <c r="F5" s="20">
        <v>65</v>
      </c>
      <c r="G5" s="25">
        <v>70</v>
      </c>
      <c r="H5" s="36">
        <v>70</v>
      </c>
      <c r="I5" s="18">
        <v>65</v>
      </c>
      <c r="J5" s="20">
        <v>75</v>
      </c>
      <c r="K5" s="25">
        <v>80</v>
      </c>
      <c r="L5" s="36">
        <v>80</v>
      </c>
      <c r="M5" s="18">
        <v>75</v>
      </c>
      <c r="N5" s="37">
        <v>140</v>
      </c>
      <c r="O5" s="24">
        <f>N5*10^(0.784780654*LOG10(173.961/E5)^2)</f>
        <v>175.67218520230719</v>
      </c>
      <c r="P5" s="9"/>
    </row>
    <row r="6" spans="1:16" ht="15.75" customHeight="1" thickBot="1">
      <c r="A6" s="7"/>
      <c r="B6" s="9" t="s">
        <v>43</v>
      </c>
      <c r="C6" s="9" t="s">
        <v>44</v>
      </c>
      <c r="D6" s="9">
        <v>69</v>
      </c>
      <c r="E6" s="9">
        <v>68.36</v>
      </c>
      <c r="F6" s="20">
        <v>37</v>
      </c>
      <c r="G6" s="20">
        <v>40</v>
      </c>
      <c r="H6" s="34">
        <v>43</v>
      </c>
      <c r="I6" s="18">
        <v>43</v>
      </c>
      <c r="J6" s="20">
        <v>50</v>
      </c>
      <c r="K6" s="20">
        <v>55</v>
      </c>
      <c r="L6" s="36">
        <v>57</v>
      </c>
      <c r="M6" s="18">
        <v>55</v>
      </c>
      <c r="N6" s="37">
        <v>98</v>
      </c>
      <c r="O6" s="24">
        <f>N6*10^(0.784780654*LOG10(173.961/E6)^2)</f>
        <v>131.93594743892581</v>
      </c>
      <c r="P6" s="3"/>
    </row>
    <row r="7" spans="1:16" ht="15.75" customHeight="1" thickBot="1">
      <c r="A7" s="7"/>
      <c r="B7" s="9" t="s">
        <v>47</v>
      </c>
      <c r="C7" s="9" t="s">
        <v>48</v>
      </c>
      <c r="D7" s="9">
        <v>94</v>
      </c>
      <c r="E7" s="9">
        <v>88</v>
      </c>
      <c r="F7" s="20">
        <v>37</v>
      </c>
      <c r="G7" s="20">
        <v>40</v>
      </c>
      <c r="H7" s="36">
        <v>42</v>
      </c>
      <c r="I7" s="18">
        <v>40</v>
      </c>
      <c r="J7" s="20">
        <v>45</v>
      </c>
      <c r="K7" s="25">
        <v>48</v>
      </c>
      <c r="L7" s="34">
        <v>48</v>
      </c>
      <c r="M7" s="18">
        <v>48</v>
      </c>
      <c r="N7" s="37">
        <v>88</v>
      </c>
      <c r="O7" s="24">
        <f>N7*10^(0.784780654*LOG10(173.961/E7)^2)</f>
        <v>103.09265304472292</v>
      </c>
      <c r="P7" s="9"/>
    </row>
    <row r="9" spans="1:16">
      <c r="A9" s="26" t="s">
        <v>57</v>
      </c>
    </row>
    <row r="10" spans="1:16" ht="15.75" customHeight="1" thickBot="1"/>
    <row r="11" spans="1:16" ht="15.75" thickBot="1">
      <c r="A11" s="14" t="s">
        <v>0</v>
      </c>
      <c r="B11" s="14" t="s">
        <v>1</v>
      </c>
      <c r="C11" s="14" t="s">
        <v>2</v>
      </c>
      <c r="D11" s="14" t="s">
        <v>87</v>
      </c>
      <c r="E11" s="10" t="s">
        <v>5</v>
      </c>
      <c r="F11" s="14" t="s">
        <v>88</v>
      </c>
      <c r="G11" s="14" t="s">
        <v>89</v>
      </c>
      <c r="H11" s="14" t="s">
        <v>90</v>
      </c>
      <c r="I11" s="14" t="s">
        <v>31</v>
      </c>
      <c r="J11" s="14" t="s">
        <v>91</v>
      </c>
      <c r="K11" s="14" t="s">
        <v>92</v>
      </c>
      <c r="L11" s="14" t="s">
        <v>93</v>
      </c>
      <c r="M11" s="14" t="s">
        <v>32</v>
      </c>
      <c r="N11" s="42" t="s">
        <v>8</v>
      </c>
      <c r="O11" s="10" t="s">
        <v>9</v>
      </c>
      <c r="P11" s="42" t="s">
        <v>11</v>
      </c>
    </row>
    <row r="12" spans="1:16" ht="15.75" thickBot="1">
      <c r="A12" s="7"/>
      <c r="B12" s="9" t="s">
        <v>51</v>
      </c>
      <c r="C12" s="9" t="s">
        <v>48</v>
      </c>
      <c r="D12" s="9">
        <v>63</v>
      </c>
      <c r="E12" s="9">
        <v>62.5</v>
      </c>
      <c r="F12" s="20">
        <v>50</v>
      </c>
      <c r="G12" s="25">
        <v>55</v>
      </c>
      <c r="H12" s="36">
        <v>55</v>
      </c>
      <c r="I12" s="18">
        <v>50</v>
      </c>
      <c r="J12" s="20">
        <v>65</v>
      </c>
      <c r="K12" s="25">
        <v>70</v>
      </c>
      <c r="L12" s="34">
        <v>70</v>
      </c>
      <c r="M12" s="18">
        <v>70</v>
      </c>
      <c r="N12" s="37">
        <v>120</v>
      </c>
      <c r="O12" s="24">
        <f>N12*10^(0.784780654*LOG10(173.961/E12)^2)</f>
        <v>171.50964782088818</v>
      </c>
      <c r="P12" s="9"/>
    </row>
    <row r="13" spans="1:16" ht="15.75" thickBot="1">
      <c r="A13" s="7"/>
      <c r="B13" s="9" t="s">
        <v>52</v>
      </c>
      <c r="C13" s="9" t="s">
        <v>16</v>
      </c>
      <c r="D13" s="9">
        <v>69</v>
      </c>
      <c r="E13" s="9">
        <v>68.260000000000005</v>
      </c>
      <c r="F13" s="20">
        <v>25</v>
      </c>
      <c r="G13" s="20">
        <v>29</v>
      </c>
      <c r="H13" s="36">
        <v>33</v>
      </c>
      <c r="I13" s="18">
        <v>29</v>
      </c>
      <c r="J13" s="20">
        <v>35</v>
      </c>
      <c r="K13" s="20">
        <v>42</v>
      </c>
      <c r="L13" s="36">
        <v>45</v>
      </c>
      <c r="M13" s="18">
        <v>42</v>
      </c>
      <c r="N13" s="37">
        <v>71</v>
      </c>
      <c r="O13" s="24">
        <f>N13*10^(0.784780654*LOG10(173.961/E13)^2)</f>
        <v>95.675451478088618</v>
      </c>
      <c r="P13" s="9"/>
    </row>
    <row r="14" spans="1:16" ht="15.75" thickBot="1">
      <c r="A14" s="7"/>
      <c r="B14" s="9" t="s">
        <v>53</v>
      </c>
      <c r="C14" s="9" t="s">
        <v>54</v>
      </c>
      <c r="D14" s="9" t="s">
        <v>55</v>
      </c>
      <c r="E14" s="9">
        <v>97.4</v>
      </c>
      <c r="F14" s="25">
        <v>30</v>
      </c>
      <c r="G14" s="20">
        <v>30</v>
      </c>
      <c r="H14" s="34">
        <v>32</v>
      </c>
      <c r="I14" s="18">
        <v>32</v>
      </c>
      <c r="J14" s="20">
        <v>41</v>
      </c>
      <c r="K14" s="20">
        <v>44</v>
      </c>
      <c r="L14" s="34">
        <v>47</v>
      </c>
      <c r="M14" s="18">
        <v>47</v>
      </c>
      <c r="N14" s="37">
        <v>79</v>
      </c>
      <c r="O14" s="24">
        <f>N14*10^(0.784780654*LOG10(173.961/E14)^2)</f>
        <v>88.597499521833328</v>
      </c>
      <c r="P14" s="9"/>
    </row>
    <row r="15" spans="1:16" ht="15.75" thickBot="1">
      <c r="A15" s="7"/>
      <c r="B15" s="9" t="s">
        <v>50</v>
      </c>
      <c r="C15" s="9" t="s">
        <v>20</v>
      </c>
      <c r="D15" s="9">
        <v>63</v>
      </c>
      <c r="E15" s="9">
        <v>61.92</v>
      </c>
      <c r="F15" s="20">
        <v>25</v>
      </c>
      <c r="G15" s="20">
        <v>26</v>
      </c>
      <c r="H15" s="34">
        <v>27</v>
      </c>
      <c r="I15" s="18">
        <v>27</v>
      </c>
      <c r="J15" s="20">
        <v>30</v>
      </c>
      <c r="K15" s="25">
        <v>32</v>
      </c>
      <c r="L15" s="36">
        <v>32</v>
      </c>
      <c r="M15" s="18">
        <v>30</v>
      </c>
      <c r="N15" s="37">
        <v>57</v>
      </c>
      <c r="O15" s="24">
        <f>N15*10^(0.784780654*LOG10(173.961/E15)^2)</f>
        <v>82.001236744891344</v>
      </c>
      <c r="P15" s="3"/>
    </row>
    <row r="17" spans="1:16">
      <c r="A17" s="26" t="s">
        <v>58</v>
      </c>
    </row>
    <row r="18" spans="1:16" ht="15.75" customHeight="1" thickBot="1"/>
    <row r="19" spans="1:16" ht="15.75" thickBot="1">
      <c r="A19" s="14" t="s">
        <v>0</v>
      </c>
      <c r="B19" s="14" t="s">
        <v>1</v>
      </c>
      <c r="C19" s="14" t="s">
        <v>2</v>
      </c>
      <c r="D19" s="14" t="s">
        <v>87</v>
      </c>
      <c r="E19" s="10" t="s">
        <v>5</v>
      </c>
      <c r="F19" s="14" t="s">
        <v>88</v>
      </c>
      <c r="G19" s="14" t="s">
        <v>89</v>
      </c>
      <c r="H19" s="14" t="s">
        <v>90</v>
      </c>
      <c r="I19" s="14" t="s">
        <v>31</v>
      </c>
      <c r="J19" s="14" t="s">
        <v>91</v>
      </c>
      <c r="K19" s="14" t="s">
        <v>92</v>
      </c>
      <c r="L19" s="14" t="s">
        <v>93</v>
      </c>
      <c r="M19" s="14" t="s">
        <v>32</v>
      </c>
      <c r="N19" s="42" t="s">
        <v>8</v>
      </c>
      <c r="O19" s="10" t="s">
        <v>9</v>
      </c>
      <c r="P19" s="42" t="s">
        <v>11</v>
      </c>
    </row>
    <row r="20" spans="1:16" ht="15.75" thickBot="1">
      <c r="A20" s="7"/>
      <c r="B20" s="9" t="s">
        <v>80</v>
      </c>
      <c r="C20" s="9" t="s">
        <v>71</v>
      </c>
      <c r="D20" s="9">
        <v>85</v>
      </c>
      <c r="E20" s="16">
        <v>77.8</v>
      </c>
      <c r="F20" s="20">
        <v>107</v>
      </c>
      <c r="G20" s="20">
        <v>111</v>
      </c>
      <c r="H20" s="34">
        <v>114</v>
      </c>
      <c r="I20" s="18">
        <v>114</v>
      </c>
      <c r="J20" s="20">
        <v>134</v>
      </c>
      <c r="K20" s="20">
        <v>140</v>
      </c>
      <c r="L20" s="36">
        <v>143</v>
      </c>
      <c r="M20" s="18">
        <v>140</v>
      </c>
      <c r="N20" s="15">
        <f t="shared" ref="N20:N33" si="0">I20+M20</f>
        <v>254</v>
      </c>
      <c r="O20" s="24">
        <f t="shared" ref="O20:O57" si="1">N20*10^(0.784780654*LOG10(173.961/E20)^2)</f>
        <v>316.72305245730035</v>
      </c>
      <c r="P20" s="9"/>
    </row>
    <row r="21" spans="1:16" ht="15.75" thickBot="1">
      <c r="A21" s="7"/>
      <c r="B21" s="9" t="s">
        <v>84</v>
      </c>
      <c r="C21" s="9" t="s">
        <v>85</v>
      </c>
      <c r="D21" s="9">
        <v>85</v>
      </c>
      <c r="E21" s="16">
        <v>79.319999999999993</v>
      </c>
      <c r="F21" s="20">
        <v>110</v>
      </c>
      <c r="G21" s="20">
        <v>115</v>
      </c>
      <c r="H21" s="36">
        <v>117</v>
      </c>
      <c r="I21" s="18">
        <v>115</v>
      </c>
      <c r="J21" s="20">
        <v>140</v>
      </c>
      <c r="K21" s="25">
        <v>145</v>
      </c>
      <c r="L21" s="36">
        <v>145</v>
      </c>
      <c r="M21" s="18">
        <v>140</v>
      </c>
      <c r="N21" s="15">
        <f t="shared" si="0"/>
        <v>255</v>
      </c>
      <c r="O21" s="24">
        <f t="shared" si="1"/>
        <v>314.65330321060441</v>
      </c>
      <c r="P21" s="9"/>
    </row>
    <row r="22" spans="1:16" ht="15.75" thickBot="1">
      <c r="A22" s="7"/>
      <c r="B22" s="3" t="s">
        <v>95</v>
      </c>
      <c r="C22" s="9" t="s">
        <v>69</v>
      </c>
      <c r="D22" s="9">
        <v>105</v>
      </c>
      <c r="E22" s="16">
        <v>98.25</v>
      </c>
      <c r="F22" s="20">
        <v>110</v>
      </c>
      <c r="G22" s="20">
        <v>116</v>
      </c>
      <c r="H22" s="36">
        <v>120</v>
      </c>
      <c r="I22" s="18">
        <v>116</v>
      </c>
      <c r="J22" s="25">
        <v>135</v>
      </c>
      <c r="K22" s="20">
        <v>135</v>
      </c>
      <c r="L22" s="36"/>
      <c r="M22" s="18">
        <v>135</v>
      </c>
      <c r="N22" s="15">
        <f t="shared" si="0"/>
        <v>251</v>
      </c>
      <c r="O22" s="24">
        <f t="shared" si="1"/>
        <v>280.53518190563796</v>
      </c>
      <c r="P22" s="9"/>
    </row>
    <row r="23" spans="1:16" ht="15.75" thickBot="1">
      <c r="A23" s="7"/>
      <c r="B23" s="9" t="s">
        <v>78</v>
      </c>
      <c r="C23" s="9" t="s">
        <v>79</v>
      </c>
      <c r="D23" s="9">
        <v>105</v>
      </c>
      <c r="E23" s="16">
        <v>97.65</v>
      </c>
      <c r="F23" s="25">
        <v>90</v>
      </c>
      <c r="G23" s="20">
        <v>92</v>
      </c>
      <c r="H23" s="34">
        <v>98</v>
      </c>
      <c r="I23" s="18">
        <v>98</v>
      </c>
      <c r="J23" s="25">
        <v>115</v>
      </c>
      <c r="K23" s="20">
        <v>115</v>
      </c>
      <c r="L23" s="34">
        <v>123</v>
      </c>
      <c r="M23" s="18">
        <v>123</v>
      </c>
      <c r="N23" s="15">
        <f t="shared" si="0"/>
        <v>221</v>
      </c>
      <c r="O23" s="24">
        <f t="shared" si="1"/>
        <v>247.59819131707511</v>
      </c>
      <c r="P23" s="9"/>
    </row>
    <row r="24" spans="1:16" ht="15.75" thickBot="1">
      <c r="A24" s="7"/>
      <c r="B24" s="9" t="s">
        <v>76</v>
      </c>
      <c r="C24" s="9" t="s">
        <v>77</v>
      </c>
      <c r="D24" s="9">
        <v>85</v>
      </c>
      <c r="E24" s="16">
        <v>80.31</v>
      </c>
      <c r="F24" s="25">
        <v>90</v>
      </c>
      <c r="G24" s="25">
        <v>90</v>
      </c>
      <c r="H24" s="22">
        <v>90</v>
      </c>
      <c r="I24" s="18">
        <v>90</v>
      </c>
      <c r="J24" s="22">
        <v>100</v>
      </c>
      <c r="K24" s="22">
        <v>105</v>
      </c>
      <c r="L24" s="21"/>
      <c r="M24" s="19">
        <v>105</v>
      </c>
      <c r="N24" s="15">
        <f t="shared" si="0"/>
        <v>195</v>
      </c>
      <c r="O24" s="24">
        <f t="shared" si="1"/>
        <v>239.03732769717863</v>
      </c>
      <c r="P24" s="9"/>
    </row>
    <row r="25" spans="1:16" ht="15.75" thickBot="1">
      <c r="A25" s="7"/>
      <c r="B25" s="9" t="s">
        <v>81</v>
      </c>
      <c r="C25" s="9" t="s">
        <v>82</v>
      </c>
      <c r="D25" s="16" t="s">
        <v>83</v>
      </c>
      <c r="E25" s="16">
        <v>121.22</v>
      </c>
      <c r="F25" s="25">
        <v>100</v>
      </c>
      <c r="G25" s="25">
        <v>100</v>
      </c>
      <c r="H25" s="22">
        <v>100</v>
      </c>
      <c r="I25" s="18">
        <v>100</v>
      </c>
      <c r="J25" s="22">
        <v>120</v>
      </c>
      <c r="K25" s="21"/>
      <c r="L25" s="21"/>
      <c r="M25" s="19">
        <v>120</v>
      </c>
      <c r="N25" s="15">
        <f t="shared" si="0"/>
        <v>220</v>
      </c>
      <c r="O25" s="24">
        <f t="shared" si="1"/>
        <v>230.00463762954456</v>
      </c>
      <c r="P25" s="9"/>
    </row>
    <row r="26" spans="1:16" ht="15.75" thickBot="1">
      <c r="A26" s="7"/>
      <c r="B26" s="9" t="s">
        <v>68</v>
      </c>
      <c r="C26" s="9" t="s">
        <v>69</v>
      </c>
      <c r="D26" s="9">
        <v>77</v>
      </c>
      <c r="E26" s="9">
        <v>74.22</v>
      </c>
      <c r="F26" s="20">
        <v>70</v>
      </c>
      <c r="G26" s="20">
        <v>74</v>
      </c>
      <c r="H26" s="22">
        <v>76</v>
      </c>
      <c r="I26" s="18">
        <v>76</v>
      </c>
      <c r="J26" s="22">
        <v>95</v>
      </c>
      <c r="K26" s="21">
        <v>100</v>
      </c>
      <c r="L26" s="22">
        <v>100</v>
      </c>
      <c r="M26" s="19">
        <v>100</v>
      </c>
      <c r="N26" s="15">
        <f t="shared" si="0"/>
        <v>176</v>
      </c>
      <c r="O26" s="24">
        <f t="shared" si="1"/>
        <v>225.37671294253136</v>
      </c>
      <c r="P26" s="9"/>
    </row>
    <row r="27" spans="1:16" ht="15.75" thickBot="1">
      <c r="A27" s="7"/>
      <c r="B27" s="8" t="s">
        <v>59</v>
      </c>
      <c r="C27" s="9" t="s">
        <v>54</v>
      </c>
      <c r="D27" s="9">
        <v>69</v>
      </c>
      <c r="E27" s="9">
        <v>63.05</v>
      </c>
      <c r="F27" s="20">
        <v>62</v>
      </c>
      <c r="G27" s="25">
        <v>66</v>
      </c>
      <c r="H27" s="22">
        <v>66</v>
      </c>
      <c r="I27" s="18">
        <v>66</v>
      </c>
      <c r="J27" s="22">
        <v>85</v>
      </c>
      <c r="K27" s="22">
        <v>89</v>
      </c>
      <c r="L27" s="21">
        <v>91</v>
      </c>
      <c r="M27" s="19">
        <v>89</v>
      </c>
      <c r="N27" s="15">
        <f t="shared" si="0"/>
        <v>155</v>
      </c>
      <c r="O27" s="24">
        <f t="shared" si="1"/>
        <v>220.18881531775045</v>
      </c>
      <c r="P27" s="9"/>
    </row>
    <row r="28" spans="1:16" ht="15.75" thickBot="1">
      <c r="A28" s="7"/>
      <c r="B28" s="9" t="s">
        <v>75</v>
      </c>
      <c r="C28" s="9" t="s">
        <v>48</v>
      </c>
      <c r="D28" s="9">
        <v>85</v>
      </c>
      <c r="E28" s="16">
        <v>84.24</v>
      </c>
      <c r="F28" s="20">
        <v>80</v>
      </c>
      <c r="G28" s="20">
        <v>84</v>
      </c>
      <c r="H28" s="21">
        <v>87</v>
      </c>
      <c r="I28" s="18">
        <v>84</v>
      </c>
      <c r="J28" s="22">
        <v>92</v>
      </c>
      <c r="K28" s="21">
        <v>96</v>
      </c>
      <c r="L28" s="21">
        <v>96</v>
      </c>
      <c r="M28" s="19">
        <v>92</v>
      </c>
      <c r="N28" s="15">
        <f t="shared" si="0"/>
        <v>176</v>
      </c>
      <c r="O28" s="24">
        <f t="shared" si="1"/>
        <v>210.54729768427919</v>
      </c>
      <c r="P28" s="9"/>
    </row>
    <row r="29" spans="1:16" ht="15.75" thickBot="1">
      <c r="A29" s="7"/>
      <c r="B29" s="9" t="s">
        <v>64</v>
      </c>
      <c r="C29" s="3" t="s">
        <v>61</v>
      </c>
      <c r="D29" s="9">
        <v>69</v>
      </c>
      <c r="E29" s="9">
        <v>68.7</v>
      </c>
      <c r="F29" s="20">
        <v>62</v>
      </c>
      <c r="G29" s="20">
        <v>66</v>
      </c>
      <c r="H29" s="21">
        <v>70</v>
      </c>
      <c r="I29" s="18">
        <v>66</v>
      </c>
      <c r="J29" s="21">
        <v>86</v>
      </c>
      <c r="K29" s="22">
        <v>88</v>
      </c>
      <c r="L29" s="21">
        <v>90</v>
      </c>
      <c r="M29" s="19">
        <v>88</v>
      </c>
      <c r="N29" s="15">
        <f t="shared" si="0"/>
        <v>154</v>
      </c>
      <c r="O29" s="24">
        <f t="shared" si="1"/>
        <v>206.67576729550711</v>
      </c>
      <c r="P29" s="9"/>
    </row>
    <row r="30" spans="1:16" ht="15.75" thickBot="1">
      <c r="A30" s="7"/>
      <c r="B30" s="9" t="s">
        <v>15</v>
      </c>
      <c r="C30" s="9" t="s">
        <v>16</v>
      </c>
      <c r="D30" s="9">
        <v>77</v>
      </c>
      <c r="E30" s="9">
        <v>72.7</v>
      </c>
      <c r="F30" s="25">
        <v>64</v>
      </c>
      <c r="G30" s="20">
        <v>64</v>
      </c>
      <c r="H30" s="22">
        <v>67</v>
      </c>
      <c r="I30" s="18">
        <v>67</v>
      </c>
      <c r="J30" s="22">
        <v>80</v>
      </c>
      <c r="K30" s="22">
        <v>86</v>
      </c>
      <c r="L30" s="22">
        <v>91</v>
      </c>
      <c r="M30" s="19">
        <v>91</v>
      </c>
      <c r="N30" s="15">
        <f t="shared" si="0"/>
        <v>158</v>
      </c>
      <c r="O30" s="24">
        <f t="shared" si="1"/>
        <v>204.80223172564234</v>
      </c>
      <c r="P30" s="9"/>
    </row>
    <row r="31" spans="1:16" ht="15.75" thickBot="1">
      <c r="A31" s="7"/>
      <c r="B31" s="9" t="s">
        <v>65</v>
      </c>
      <c r="C31" s="9" t="s">
        <v>66</v>
      </c>
      <c r="D31" s="9">
        <v>77</v>
      </c>
      <c r="E31" s="9">
        <v>72.8</v>
      </c>
      <c r="F31" s="20">
        <v>64</v>
      </c>
      <c r="G31" s="20">
        <v>67</v>
      </c>
      <c r="H31" s="22">
        <v>70</v>
      </c>
      <c r="I31" s="18">
        <v>70</v>
      </c>
      <c r="J31" s="22">
        <v>78</v>
      </c>
      <c r="K31" s="22">
        <v>83</v>
      </c>
      <c r="L31" s="22">
        <v>85</v>
      </c>
      <c r="M31" s="19">
        <v>85</v>
      </c>
      <c r="N31" s="15">
        <f t="shared" si="0"/>
        <v>155</v>
      </c>
      <c r="O31" s="24">
        <f t="shared" si="1"/>
        <v>200.74953045148126</v>
      </c>
      <c r="P31" s="9"/>
    </row>
    <row r="32" spans="1:16" ht="15.75" thickBot="1">
      <c r="A32" s="7"/>
      <c r="B32" s="9" t="s">
        <v>67</v>
      </c>
      <c r="C32" s="3" t="s">
        <v>74</v>
      </c>
      <c r="D32" s="9">
        <v>77</v>
      </c>
      <c r="E32" s="9">
        <v>68.849999999999994</v>
      </c>
      <c r="F32" s="20">
        <v>67</v>
      </c>
      <c r="G32" s="20">
        <v>70</v>
      </c>
      <c r="H32" s="21">
        <v>72</v>
      </c>
      <c r="I32" s="18">
        <v>70</v>
      </c>
      <c r="J32" s="21">
        <v>77</v>
      </c>
      <c r="K32" s="22">
        <v>77</v>
      </c>
      <c r="L32" s="21">
        <v>80</v>
      </c>
      <c r="M32" s="19">
        <v>77</v>
      </c>
      <c r="N32" s="15">
        <f t="shared" si="0"/>
        <v>147</v>
      </c>
      <c r="O32" s="24">
        <f t="shared" si="1"/>
        <v>197.00942356389555</v>
      </c>
      <c r="P32" s="9"/>
    </row>
    <row r="33" spans="1:16" ht="15.75" thickBot="1">
      <c r="A33" s="7"/>
      <c r="B33" s="9" t="s">
        <v>22</v>
      </c>
      <c r="C33" s="9" t="s">
        <v>23</v>
      </c>
      <c r="D33" s="9">
        <v>69</v>
      </c>
      <c r="E33" s="9">
        <v>67.5</v>
      </c>
      <c r="F33" s="20">
        <v>57</v>
      </c>
      <c r="G33" s="20">
        <v>62</v>
      </c>
      <c r="H33" s="21">
        <v>67</v>
      </c>
      <c r="I33" s="18">
        <v>62</v>
      </c>
      <c r="J33" s="22">
        <v>73</v>
      </c>
      <c r="K33" s="22">
        <v>78</v>
      </c>
      <c r="L33" s="21">
        <v>81</v>
      </c>
      <c r="M33" s="19">
        <v>78</v>
      </c>
      <c r="N33" s="15">
        <f t="shared" si="0"/>
        <v>140</v>
      </c>
      <c r="O33" s="24">
        <f t="shared" si="1"/>
        <v>190.01572286215563</v>
      </c>
      <c r="P33" s="9"/>
    </row>
    <row r="34" spans="1:16" ht="15.75" thickBot="1">
      <c r="A34" s="7"/>
      <c r="B34" s="12" t="s">
        <v>49</v>
      </c>
      <c r="C34" s="11" t="s">
        <v>48</v>
      </c>
      <c r="D34" s="11">
        <v>105</v>
      </c>
      <c r="E34" s="11">
        <v>98.54</v>
      </c>
      <c r="F34" s="22">
        <v>65</v>
      </c>
      <c r="G34" s="25">
        <v>70</v>
      </c>
      <c r="H34" s="22">
        <v>73</v>
      </c>
      <c r="I34" s="18">
        <v>65</v>
      </c>
      <c r="J34" s="22">
        <v>80</v>
      </c>
      <c r="K34" s="21">
        <v>90</v>
      </c>
      <c r="L34" s="22">
        <v>90</v>
      </c>
      <c r="M34" s="19">
        <v>90</v>
      </c>
      <c r="N34" s="37">
        <v>163</v>
      </c>
      <c r="O34" s="24">
        <f t="shared" si="1"/>
        <v>181.97177096953641</v>
      </c>
      <c r="P34" s="9"/>
    </row>
    <row r="35" spans="1:16" ht="15.75" thickBot="1">
      <c r="A35" s="7"/>
      <c r="B35" s="43" t="s">
        <v>45</v>
      </c>
      <c r="C35" s="9" t="s">
        <v>46</v>
      </c>
      <c r="D35" s="9">
        <v>77</v>
      </c>
      <c r="E35" s="9">
        <v>76.92</v>
      </c>
      <c r="F35" s="40">
        <v>65</v>
      </c>
      <c r="G35" s="25">
        <v>70</v>
      </c>
      <c r="H35" s="21">
        <v>70</v>
      </c>
      <c r="I35" s="18">
        <v>65</v>
      </c>
      <c r="J35" s="40">
        <v>75</v>
      </c>
      <c r="K35" s="21">
        <v>80</v>
      </c>
      <c r="L35" s="21">
        <v>80</v>
      </c>
      <c r="M35" s="19">
        <v>75</v>
      </c>
      <c r="N35" s="37">
        <v>140</v>
      </c>
      <c r="O35" s="24">
        <f t="shared" si="1"/>
        <v>175.67218520230719</v>
      </c>
      <c r="P35" s="9"/>
    </row>
    <row r="36" spans="1:16" ht="15.75" customHeight="1" thickBot="1">
      <c r="A36" s="7"/>
      <c r="B36" s="5" t="s">
        <v>72</v>
      </c>
      <c r="C36" s="9" t="s">
        <v>16</v>
      </c>
      <c r="D36" s="9">
        <v>94</v>
      </c>
      <c r="E36" s="9">
        <v>87.4</v>
      </c>
      <c r="F36" s="41">
        <v>60</v>
      </c>
      <c r="G36" s="20">
        <v>62</v>
      </c>
      <c r="H36" s="21">
        <v>65</v>
      </c>
      <c r="I36" s="18">
        <v>62</v>
      </c>
      <c r="J36" s="40">
        <v>80</v>
      </c>
      <c r="K36" s="22">
        <v>87</v>
      </c>
      <c r="L36" s="21">
        <v>91</v>
      </c>
      <c r="M36" s="19">
        <v>87</v>
      </c>
      <c r="N36" s="15">
        <f t="shared" ref="N36:N46" si="2">I36+M36</f>
        <v>149</v>
      </c>
      <c r="O36" s="24">
        <f t="shared" si="1"/>
        <v>175.11304733703972</v>
      </c>
      <c r="P36" s="9"/>
    </row>
    <row r="37" spans="1:16" ht="15.75" thickBot="1">
      <c r="A37" s="7"/>
      <c r="B37" s="7" t="s">
        <v>19</v>
      </c>
      <c r="C37" s="9" t="s">
        <v>20</v>
      </c>
      <c r="D37" s="9">
        <v>69</v>
      </c>
      <c r="E37" s="9">
        <v>64.55</v>
      </c>
      <c r="F37" s="41">
        <v>47</v>
      </c>
      <c r="G37" s="25">
        <v>47</v>
      </c>
      <c r="H37" s="22">
        <v>47</v>
      </c>
      <c r="I37" s="18">
        <v>47</v>
      </c>
      <c r="J37" s="40">
        <v>65</v>
      </c>
      <c r="K37" s="22">
        <v>67</v>
      </c>
      <c r="L37" s="22">
        <v>69</v>
      </c>
      <c r="M37" s="19">
        <v>69</v>
      </c>
      <c r="N37" s="15">
        <f t="shared" si="2"/>
        <v>116</v>
      </c>
      <c r="O37" s="24">
        <f t="shared" si="1"/>
        <v>162.15830203893466</v>
      </c>
      <c r="P37" s="9"/>
    </row>
    <row r="38" spans="1:16" ht="15.75" thickBot="1">
      <c r="A38" s="7"/>
      <c r="B38" s="7" t="s">
        <v>41</v>
      </c>
      <c r="C38" s="9" t="s">
        <v>16</v>
      </c>
      <c r="D38" s="9">
        <v>85</v>
      </c>
      <c r="E38" s="9">
        <v>81.150000000000006</v>
      </c>
      <c r="F38" s="40">
        <v>55</v>
      </c>
      <c r="G38" s="20">
        <v>59</v>
      </c>
      <c r="H38" s="21">
        <v>61</v>
      </c>
      <c r="I38" s="18">
        <v>59</v>
      </c>
      <c r="J38" s="40">
        <v>61</v>
      </c>
      <c r="K38" s="22">
        <v>71</v>
      </c>
      <c r="L38" s="21">
        <v>75</v>
      </c>
      <c r="M38" s="19">
        <v>71</v>
      </c>
      <c r="N38" s="15">
        <f t="shared" si="2"/>
        <v>130</v>
      </c>
      <c r="O38" s="24">
        <f t="shared" si="1"/>
        <v>158.49282337344022</v>
      </c>
      <c r="P38" s="9"/>
    </row>
    <row r="39" spans="1:16" ht="15.75" thickBot="1">
      <c r="A39" s="7"/>
      <c r="B39" s="7" t="s">
        <v>17</v>
      </c>
      <c r="C39" s="9" t="s">
        <v>18</v>
      </c>
      <c r="D39" s="9">
        <v>62</v>
      </c>
      <c r="E39" s="9">
        <v>58.08</v>
      </c>
      <c r="F39" s="40">
        <v>40</v>
      </c>
      <c r="G39" s="20">
        <v>42</v>
      </c>
      <c r="H39" s="22">
        <v>45</v>
      </c>
      <c r="I39" s="18">
        <v>45</v>
      </c>
      <c r="J39" s="40">
        <v>55</v>
      </c>
      <c r="K39" s="22">
        <v>57</v>
      </c>
      <c r="L39" s="22">
        <v>60</v>
      </c>
      <c r="M39" s="19">
        <v>60</v>
      </c>
      <c r="N39" s="15">
        <f t="shared" si="2"/>
        <v>105</v>
      </c>
      <c r="O39" s="24">
        <f t="shared" si="1"/>
        <v>158.24122626254956</v>
      </c>
      <c r="P39" s="9"/>
    </row>
    <row r="40" spans="1:16" ht="15.75" thickBot="1">
      <c r="A40" s="7"/>
      <c r="B40" s="5" t="s">
        <v>86</v>
      </c>
      <c r="C40" s="9" t="s">
        <v>21</v>
      </c>
      <c r="D40" s="9">
        <v>105</v>
      </c>
      <c r="E40" s="9">
        <v>101.46</v>
      </c>
      <c r="F40" s="40">
        <v>50</v>
      </c>
      <c r="G40" s="20">
        <v>55</v>
      </c>
      <c r="H40" s="21">
        <v>63</v>
      </c>
      <c r="I40" s="18">
        <v>55</v>
      </c>
      <c r="J40" s="40">
        <v>65</v>
      </c>
      <c r="K40" s="22">
        <v>70</v>
      </c>
      <c r="L40" s="22">
        <v>80</v>
      </c>
      <c r="M40" s="19">
        <v>80</v>
      </c>
      <c r="N40" s="15">
        <f t="shared" si="2"/>
        <v>135</v>
      </c>
      <c r="O40" s="24">
        <f t="shared" si="1"/>
        <v>149.06061669450548</v>
      </c>
      <c r="P40" s="9"/>
    </row>
    <row r="41" spans="1:16" ht="15.75" thickBot="1">
      <c r="A41" s="7"/>
      <c r="B41" s="7" t="s">
        <v>25</v>
      </c>
      <c r="C41" s="9" t="s">
        <v>21</v>
      </c>
      <c r="D41" s="9">
        <v>69</v>
      </c>
      <c r="E41" s="9">
        <v>66.7</v>
      </c>
      <c r="F41" s="40">
        <v>40</v>
      </c>
      <c r="G41" s="20">
        <v>45</v>
      </c>
      <c r="H41" s="21">
        <v>50</v>
      </c>
      <c r="I41" s="18">
        <v>45</v>
      </c>
      <c r="J41" s="40">
        <v>55</v>
      </c>
      <c r="K41" s="22">
        <v>60</v>
      </c>
      <c r="L41" s="21">
        <v>65</v>
      </c>
      <c r="M41" s="19">
        <v>60</v>
      </c>
      <c r="N41" s="15">
        <f t="shared" si="2"/>
        <v>105</v>
      </c>
      <c r="O41" s="24">
        <f t="shared" si="1"/>
        <v>143.61945726471509</v>
      </c>
      <c r="P41" s="9"/>
    </row>
    <row r="42" spans="1:16" ht="15.75" thickBot="1">
      <c r="A42" s="7"/>
      <c r="B42" s="7" t="s">
        <v>29</v>
      </c>
      <c r="C42" s="9" t="s">
        <v>21</v>
      </c>
      <c r="D42" s="9">
        <v>77</v>
      </c>
      <c r="E42" s="9">
        <v>72.34</v>
      </c>
      <c r="F42" s="40">
        <v>35</v>
      </c>
      <c r="G42" s="20">
        <v>40</v>
      </c>
      <c r="H42" s="22">
        <v>45</v>
      </c>
      <c r="I42" s="18">
        <v>45</v>
      </c>
      <c r="J42" s="40">
        <v>55</v>
      </c>
      <c r="K42" s="22">
        <v>60</v>
      </c>
      <c r="L42" s="22">
        <v>65</v>
      </c>
      <c r="M42" s="19">
        <v>65</v>
      </c>
      <c r="N42" s="15">
        <f t="shared" si="2"/>
        <v>110</v>
      </c>
      <c r="O42" s="24">
        <f t="shared" si="1"/>
        <v>143.00661337317592</v>
      </c>
      <c r="P42" s="9"/>
    </row>
    <row r="43" spans="1:16" ht="15.75" thickBot="1">
      <c r="A43" s="12"/>
      <c r="B43" s="11" t="s">
        <v>62</v>
      </c>
      <c r="C43" s="11" t="s">
        <v>63</v>
      </c>
      <c r="D43" s="11">
        <v>105</v>
      </c>
      <c r="E43" s="11">
        <v>98.54</v>
      </c>
      <c r="F43" s="22">
        <v>47</v>
      </c>
      <c r="G43" s="20">
        <v>51</v>
      </c>
      <c r="H43" s="22">
        <v>54</v>
      </c>
      <c r="I43" s="18">
        <v>54</v>
      </c>
      <c r="J43" s="22">
        <v>68</v>
      </c>
      <c r="K43" s="22">
        <v>71</v>
      </c>
      <c r="L43" s="22">
        <v>74</v>
      </c>
      <c r="M43" s="19">
        <v>74</v>
      </c>
      <c r="N43" s="15">
        <f t="shared" si="2"/>
        <v>128</v>
      </c>
      <c r="O43" s="24">
        <f t="shared" si="1"/>
        <v>142.89807781656847</v>
      </c>
      <c r="P43" s="9"/>
    </row>
    <row r="44" spans="1:16" ht="15.75" thickBot="1">
      <c r="A44" s="7"/>
      <c r="B44" s="9" t="s">
        <v>36</v>
      </c>
      <c r="C44" s="9" t="s">
        <v>21</v>
      </c>
      <c r="D44" s="9">
        <v>105</v>
      </c>
      <c r="E44" s="9">
        <v>98.5</v>
      </c>
      <c r="F44" s="40">
        <v>40</v>
      </c>
      <c r="G44" s="20">
        <v>45</v>
      </c>
      <c r="H44" s="22">
        <v>50</v>
      </c>
      <c r="I44" s="18">
        <v>50</v>
      </c>
      <c r="J44" s="40">
        <v>67</v>
      </c>
      <c r="K44" s="22">
        <v>70</v>
      </c>
      <c r="L44" s="22">
        <v>75</v>
      </c>
      <c r="M44" s="19">
        <v>75</v>
      </c>
      <c r="N44" s="15">
        <f t="shared" si="2"/>
        <v>125</v>
      </c>
      <c r="O44" s="24">
        <f t="shared" si="1"/>
        <v>139.57086470452472</v>
      </c>
      <c r="P44" s="9"/>
    </row>
    <row r="45" spans="1:16" ht="15.75" thickBot="1">
      <c r="A45" s="7"/>
      <c r="B45" s="9" t="s">
        <v>60</v>
      </c>
      <c r="C45" s="9" t="s">
        <v>61</v>
      </c>
      <c r="D45" s="9">
        <v>85</v>
      </c>
      <c r="E45" s="9">
        <v>83.2</v>
      </c>
      <c r="F45" s="40">
        <v>40</v>
      </c>
      <c r="G45" s="20">
        <v>45</v>
      </c>
      <c r="H45" s="22">
        <v>50</v>
      </c>
      <c r="I45" s="18">
        <v>50</v>
      </c>
      <c r="J45" s="41">
        <v>55</v>
      </c>
      <c r="K45" s="22">
        <v>55</v>
      </c>
      <c r="L45" s="22">
        <v>60</v>
      </c>
      <c r="M45" s="19">
        <v>60</v>
      </c>
      <c r="N45" s="15">
        <f t="shared" si="2"/>
        <v>110</v>
      </c>
      <c r="O45" s="24">
        <f t="shared" si="1"/>
        <v>132.4095580196045</v>
      </c>
      <c r="P45" s="9"/>
    </row>
    <row r="46" spans="1:16" ht="15.75" thickBot="1">
      <c r="A46" s="7"/>
      <c r="B46" s="9" t="s">
        <v>40</v>
      </c>
      <c r="C46" s="9" t="s">
        <v>21</v>
      </c>
      <c r="D46" s="9">
        <v>85</v>
      </c>
      <c r="E46" s="9">
        <v>83.44</v>
      </c>
      <c r="F46" s="40">
        <v>35</v>
      </c>
      <c r="G46" s="20">
        <v>38</v>
      </c>
      <c r="H46" s="22">
        <v>45</v>
      </c>
      <c r="I46" s="18">
        <v>45</v>
      </c>
      <c r="J46" s="40">
        <v>55</v>
      </c>
      <c r="K46" s="22">
        <v>60</v>
      </c>
      <c r="L46" s="22">
        <v>65</v>
      </c>
      <c r="M46" s="19">
        <v>65</v>
      </c>
      <c r="N46" s="15">
        <f t="shared" si="2"/>
        <v>110</v>
      </c>
      <c r="O46" s="24">
        <f t="shared" si="1"/>
        <v>132.21831178155784</v>
      </c>
      <c r="P46" s="9"/>
    </row>
    <row r="47" spans="1:16" ht="15.75" thickBot="1">
      <c r="A47" s="7"/>
      <c r="B47" s="9" t="s">
        <v>43</v>
      </c>
      <c r="C47" s="9" t="s">
        <v>44</v>
      </c>
      <c r="D47" s="9">
        <v>69</v>
      </c>
      <c r="E47" s="9">
        <v>68.36</v>
      </c>
      <c r="F47" s="40">
        <v>37</v>
      </c>
      <c r="G47" s="20">
        <v>40</v>
      </c>
      <c r="H47" s="22">
        <v>43</v>
      </c>
      <c r="I47" s="18">
        <v>43</v>
      </c>
      <c r="J47" s="40">
        <v>50</v>
      </c>
      <c r="K47" s="22">
        <v>55</v>
      </c>
      <c r="L47" s="21">
        <v>57</v>
      </c>
      <c r="M47" s="19">
        <v>55</v>
      </c>
      <c r="N47" s="37">
        <v>98</v>
      </c>
      <c r="O47" s="24">
        <f t="shared" si="1"/>
        <v>131.93594743892581</v>
      </c>
      <c r="P47" s="9"/>
    </row>
    <row r="48" spans="1:16" ht="15.75" thickBot="1">
      <c r="A48" s="7"/>
      <c r="B48" s="9" t="s">
        <v>37</v>
      </c>
      <c r="C48" s="9" t="s">
        <v>21</v>
      </c>
      <c r="D48" s="9">
        <v>105</v>
      </c>
      <c r="E48" s="9">
        <v>96.66</v>
      </c>
      <c r="F48" s="40">
        <v>32</v>
      </c>
      <c r="G48" s="20">
        <v>35</v>
      </c>
      <c r="H48" s="22">
        <v>40</v>
      </c>
      <c r="I48" s="18">
        <v>40</v>
      </c>
      <c r="J48" s="40">
        <v>62</v>
      </c>
      <c r="K48" s="22">
        <v>70</v>
      </c>
      <c r="L48" s="22">
        <v>75</v>
      </c>
      <c r="M48" s="19">
        <v>75</v>
      </c>
      <c r="N48" s="15">
        <f>I48+M48</f>
        <v>115</v>
      </c>
      <c r="O48" s="24">
        <f t="shared" si="1"/>
        <v>129.36307374393922</v>
      </c>
      <c r="P48" s="9"/>
    </row>
    <row r="49" spans="1:16" ht="15.75" thickBot="1">
      <c r="A49" s="7"/>
      <c r="B49" s="9" t="s">
        <v>35</v>
      </c>
      <c r="C49" s="9" t="s">
        <v>21</v>
      </c>
      <c r="D49" s="9">
        <v>105</v>
      </c>
      <c r="E49" s="9">
        <v>97</v>
      </c>
      <c r="F49" s="40">
        <v>40</v>
      </c>
      <c r="G49" s="20">
        <v>45</v>
      </c>
      <c r="H49" s="22">
        <v>50</v>
      </c>
      <c r="I49" s="18">
        <v>50</v>
      </c>
      <c r="J49" s="40">
        <v>60</v>
      </c>
      <c r="K49" s="22">
        <v>65</v>
      </c>
      <c r="L49" s="21">
        <v>70</v>
      </c>
      <c r="M49" s="19">
        <v>65</v>
      </c>
      <c r="N49" s="15">
        <f>I49+M49</f>
        <v>115</v>
      </c>
      <c r="O49" s="24">
        <f t="shared" si="1"/>
        <v>129.18179643100478</v>
      </c>
      <c r="P49" s="9"/>
    </row>
    <row r="50" spans="1:16" ht="15.75" thickBot="1">
      <c r="A50" s="12"/>
      <c r="B50" s="11" t="s">
        <v>39</v>
      </c>
      <c r="C50" s="11" t="s">
        <v>21</v>
      </c>
      <c r="D50" s="11">
        <v>85</v>
      </c>
      <c r="E50" s="12">
        <v>81.7</v>
      </c>
      <c r="F50" s="40">
        <v>30</v>
      </c>
      <c r="G50" s="20">
        <v>35</v>
      </c>
      <c r="H50" s="22">
        <v>40</v>
      </c>
      <c r="I50" s="18">
        <v>40</v>
      </c>
      <c r="J50" s="40">
        <v>60</v>
      </c>
      <c r="K50" s="40">
        <v>65</v>
      </c>
      <c r="L50" s="41">
        <v>70</v>
      </c>
      <c r="M50" s="19">
        <v>65</v>
      </c>
      <c r="N50" s="15">
        <f>I50+M50</f>
        <v>105</v>
      </c>
      <c r="O50" s="24">
        <f t="shared" si="1"/>
        <v>127.56675470073021</v>
      </c>
      <c r="P50" s="9"/>
    </row>
    <row r="51" spans="1:16" ht="15.75" thickBot="1">
      <c r="A51" s="12"/>
      <c r="B51" s="11" t="s">
        <v>24</v>
      </c>
      <c r="C51" s="11" t="s">
        <v>21</v>
      </c>
      <c r="D51" s="11">
        <v>77</v>
      </c>
      <c r="E51" s="11">
        <v>76.7</v>
      </c>
      <c r="F51" s="40">
        <v>30</v>
      </c>
      <c r="G51" s="20">
        <v>35</v>
      </c>
      <c r="H51" s="22">
        <v>40</v>
      </c>
      <c r="I51" s="18">
        <v>40</v>
      </c>
      <c r="J51" s="40">
        <v>40</v>
      </c>
      <c r="K51" s="22">
        <v>45</v>
      </c>
      <c r="L51" s="22">
        <v>50</v>
      </c>
      <c r="M51" s="19">
        <v>50</v>
      </c>
      <c r="N51" s="15">
        <f>I51+M51</f>
        <v>90</v>
      </c>
      <c r="O51" s="24">
        <f t="shared" si="1"/>
        <v>113.11251146581488</v>
      </c>
      <c r="P51" s="9"/>
    </row>
    <row r="52" spans="1:16" ht="15.75" thickBot="1">
      <c r="A52" s="7"/>
      <c r="B52" s="9" t="s">
        <v>47</v>
      </c>
      <c r="C52" s="9" t="s">
        <v>48</v>
      </c>
      <c r="D52" s="9">
        <v>94</v>
      </c>
      <c r="E52" s="9">
        <v>88</v>
      </c>
      <c r="F52" s="40">
        <v>37</v>
      </c>
      <c r="G52" s="20">
        <v>40</v>
      </c>
      <c r="H52" s="21">
        <v>42</v>
      </c>
      <c r="I52" s="18">
        <v>40</v>
      </c>
      <c r="J52" s="40">
        <v>45</v>
      </c>
      <c r="K52" s="21">
        <v>48</v>
      </c>
      <c r="L52" s="22">
        <v>48</v>
      </c>
      <c r="M52" s="19">
        <v>48</v>
      </c>
      <c r="N52" s="37">
        <v>88</v>
      </c>
      <c r="O52" s="24">
        <f t="shared" si="1"/>
        <v>103.09265304472292</v>
      </c>
      <c r="P52" s="9"/>
    </row>
    <row r="53" spans="1:16" ht="15.75" thickBot="1">
      <c r="A53" s="7"/>
      <c r="B53" s="9" t="s">
        <v>38</v>
      </c>
      <c r="C53" s="9" t="s">
        <v>18</v>
      </c>
      <c r="D53" s="9">
        <v>105</v>
      </c>
      <c r="E53" s="9">
        <v>106.92</v>
      </c>
      <c r="F53" s="40">
        <v>35</v>
      </c>
      <c r="G53" s="25">
        <v>37</v>
      </c>
      <c r="H53" s="22">
        <v>37</v>
      </c>
      <c r="I53" s="18">
        <v>37</v>
      </c>
      <c r="J53" s="40">
        <v>40</v>
      </c>
      <c r="K53" s="40">
        <v>43</v>
      </c>
      <c r="L53" s="22">
        <v>46</v>
      </c>
      <c r="M53" s="19">
        <v>46</v>
      </c>
      <c r="N53" s="15">
        <f>I53+M53</f>
        <v>83</v>
      </c>
      <c r="O53" s="24">
        <f t="shared" si="1"/>
        <v>89.980327122376806</v>
      </c>
      <c r="P53" s="9"/>
    </row>
    <row r="54" spans="1:16" ht="15.75" thickBot="1">
      <c r="A54" s="7"/>
      <c r="B54" s="9" t="s">
        <v>30</v>
      </c>
      <c r="C54" s="9" t="s">
        <v>21</v>
      </c>
      <c r="D54" s="9">
        <v>77</v>
      </c>
      <c r="E54" s="9">
        <v>77</v>
      </c>
      <c r="F54" s="40">
        <v>17</v>
      </c>
      <c r="G54" s="20">
        <v>18</v>
      </c>
      <c r="H54" s="22">
        <v>19</v>
      </c>
      <c r="I54" s="18">
        <v>19</v>
      </c>
      <c r="J54" s="40">
        <v>25</v>
      </c>
      <c r="K54" s="22">
        <v>30</v>
      </c>
      <c r="L54" s="22">
        <v>35</v>
      </c>
      <c r="M54" s="19">
        <v>35</v>
      </c>
      <c r="N54" s="15">
        <f>I54+M54</f>
        <v>54</v>
      </c>
      <c r="O54" s="24">
        <f t="shared" si="1"/>
        <v>67.720126192585454</v>
      </c>
      <c r="P54" s="9"/>
    </row>
    <row r="55" spans="1:16" ht="15.75" thickBot="1">
      <c r="A55" s="7"/>
      <c r="B55" s="9" t="s">
        <v>28</v>
      </c>
      <c r="C55" s="9" t="s">
        <v>21</v>
      </c>
      <c r="D55" s="9">
        <v>62</v>
      </c>
      <c r="E55" s="9">
        <v>57.3</v>
      </c>
      <c r="F55" s="40">
        <v>12</v>
      </c>
      <c r="G55" s="20">
        <v>13</v>
      </c>
      <c r="H55" s="21">
        <v>14</v>
      </c>
      <c r="I55" s="18">
        <v>13</v>
      </c>
      <c r="J55" s="40">
        <v>17</v>
      </c>
      <c r="K55" s="22">
        <v>18</v>
      </c>
      <c r="L55" s="22">
        <v>20</v>
      </c>
      <c r="M55" s="19">
        <v>20</v>
      </c>
      <c r="N55" s="15">
        <f>I55+M55</f>
        <v>33</v>
      </c>
      <c r="O55" s="24">
        <f t="shared" si="1"/>
        <v>50.241463984676393</v>
      </c>
      <c r="P55" s="9"/>
    </row>
    <row r="56" spans="1:16" ht="15.75" thickBot="1">
      <c r="A56" s="7"/>
      <c r="B56" s="9" t="s">
        <v>26</v>
      </c>
      <c r="C56" s="9" t="s">
        <v>27</v>
      </c>
      <c r="D56" s="9">
        <v>77</v>
      </c>
      <c r="E56" s="9">
        <v>73.400000000000006</v>
      </c>
      <c r="F56" s="41">
        <v>60</v>
      </c>
      <c r="G56" s="25">
        <v>60</v>
      </c>
      <c r="H56" s="21">
        <v>62</v>
      </c>
      <c r="I56" s="18">
        <v>0</v>
      </c>
      <c r="J56" s="40">
        <v>75</v>
      </c>
      <c r="K56" s="22">
        <v>80</v>
      </c>
      <c r="L56" s="21">
        <v>90</v>
      </c>
      <c r="M56" s="19">
        <v>80</v>
      </c>
      <c r="N56" s="15">
        <v>0</v>
      </c>
      <c r="O56" s="23">
        <f t="shared" si="1"/>
        <v>0</v>
      </c>
      <c r="P56" s="9"/>
    </row>
    <row r="57" spans="1:16" ht="15.75" thickBot="1">
      <c r="A57" s="7"/>
      <c r="B57" s="8" t="s">
        <v>70</v>
      </c>
      <c r="C57" s="9" t="s">
        <v>71</v>
      </c>
      <c r="D57" s="9">
        <v>85</v>
      </c>
      <c r="E57" s="44">
        <v>81.760000000000005</v>
      </c>
      <c r="F57" s="41">
        <v>85</v>
      </c>
      <c r="G57" s="25">
        <v>85</v>
      </c>
      <c r="H57" s="21">
        <v>86</v>
      </c>
      <c r="I57" s="18">
        <v>0</v>
      </c>
      <c r="J57" s="41" t="s">
        <v>94</v>
      </c>
      <c r="K57" s="21" t="s">
        <v>94</v>
      </c>
      <c r="L57" s="21" t="s">
        <v>94</v>
      </c>
      <c r="M57" s="19">
        <v>0</v>
      </c>
      <c r="N57" s="15">
        <v>0</v>
      </c>
      <c r="O57" s="24">
        <f t="shared" si="1"/>
        <v>0</v>
      </c>
      <c r="P57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workbookViewId="0">
      <selection activeCell="B5" sqref="B5"/>
    </sheetView>
  </sheetViews>
  <sheetFormatPr defaultRowHeight="15"/>
  <cols>
    <col min="1" max="1" width="7.140625" customWidth="1"/>
    <col min="2" max="2" width="21.140625" customWidth="1"/>
    <col min="6" max="13" width="6.28515625" customWidth="1"/>
  </cols>
  <sheetData>
    <row r="1" spans="1:16">
      <c r="A1" s="26"/>
    </row>
    <row r="2" spans="1:16" ht="15.75" customHeight="1" thickBot="1"/>
    <row r="3" spans="1:16" ht="15.75" thickBot="1">
      <c r="A3" s="14" t="s">
        <v>0</v>
      </c>
      <c r="B3" s="14" t="s">
        <v>1</v>
      </c>
      <c r="C3" s="14" t="s">
        <v>2</v>
      </c>
      <c r="D3" s="14" t="s">
        <v>87</v>
      </c>
      <c r="E3" s="10" t="s">
        <v>5</v>
      </c>
      <c r="F3" s="14" t="s">
        <v>88</v>
      </c>
      <c r="G3" s="14" t="s">
        <v>89</v>
      </c>
      <c r="H3" s="14" t="s">
        <v>90</v>
      </c>
      <c r="I3" s="14" t="s">
        <v>31</v>
      </c>
      <c r="J3" s="14" t="s">
        <v>91</v>
      </c>
      <c r="K3" s="14" t="s">
        <v>92</v>
      </c>
      <c r="L3" s="14" t="s">
        <v>93</v>
      </c>
      <c r="M3" s="14" t="s">
        <v>32</v>
      </c>
      <c r="N3" s="42" t="s">
        <v>8</v>
      </c>
      <c r="O3" s="10" t="s">
        <v>9</v>
      </c>
      <c r="P3" s="42" t="s">
        <v>11</v>
      </c>
    </row>
    <row r="4" spans="1:16" ht="15.75" customHeight="1" thickBot="1">
      <c r="A4" s="7">
        <v>1</v>
      </c>
      <c r="B4" s="9" t="s">
        <v>81</v>
      </c>
      <c r="C4" s="9" t="s">
        <v>82</v>
      </c>
      <c r="D4" s="16" t="s">
        <v>83</v>
      </c>
      <c r="E4" s="16">
        <v>121.22</v>
      </c>
      <c r="F4" s="25">
        <v>100</v>
      </c>
      <c r="G4" s="25">
        <v>100</v>
      </c>
      <c r="H4" s="22">
        <v>100</v>
      </c>
      <c r="I4" s="18">
        <v>100</v>
      </c>
      <c r="J4" s="22">
        <v>120</v>
      </c>
      <c r="K4" s="21"/>
      <c r="L4" s="21"/>
      <c r="M4" s="19">
        <v>120</v>
      </c>
      <c r="N4" s="15">
        <f t="shared" ref="N4:N22" si="0">I4+M4</f>
        <v>220</v>
      </c>
      <c r="O4" s="24">
        <f t="shared" ref="O4:O23" si="1">N4*10^(0.784780654*LOG10(173.961/E4)^2)</f>
        <v>230.00463762954456</v>
      </c>
      <c r="P4" s="9"/>
    </row>
    <row r="5" spans="1:16" ht="15.75" customHeight="1" thickBot="1">
      <c r="A5" s="7">
        <v>2</v>
      </c>
      <c r="B5" s="9" t="s">
        <v>15</v>
      </c>
      <c r="C5" s="9" t="s">
        <v>16</v>
      </c>
      <c r="D5" s="9">
        <v>77</v>
      </c>
      <c r="E5" s="9">
        <v>72.7</v>
      </c>
      <c r="F5" s="25">
        <v>64</v>
      </c>
      <c r="G5" s="20">
        <v>64</v>
      </c>
      <c r="H5" s="22">
        <v>67</v>
      </c>
      <c r="I5" s="18">
        <v>67</v>
      </c>
      <c r="J5" s="22">
        <v>80</v>
      </c>
      <c r="K5" s="22">
        <v>86</v>
      </c>
      <c r="L5" s="22">
        <v>91</v>
      </c>
      <c r="M5" s="19">
        <v>91</v>
      </c>
      <c r="N5" s="15">
        <f t="shared" si="0"/>
        <v>158</v>
      </c>
      <c r="O5" s="24">
        <f t="shared" si="1"/>
        <v>204.80223172564234</v>
      </c>
      <c r="P5" s="3"/>
    </row>
    <row r="6" spans="1:16" ht="15.75" customHeight="1" thickBot="1">
      <c r="A6" s="7">
        <v>3</v>
      </c>
      <c r="B6" s="9" t="s">
        <v>22</v>
      </c>
      <c r="C6" s="9" t="s">
        <v>23</v>
      </c>
      <c r="D6" s="9">
        <v>69</v>
      </c>
      <c r="E6" s="9">
        <v>67.5</v>
      </c>
      <c r="F6" s="20">
        <v>57</v>
      </c>
      <c r="G6" s="20">
        <v>62</v>
      </c>
      <c r="H6" s="21">
        <v>67</v>
      </c>
      <c r="I6" s="18">
        <v>62</v>
      </c>
      <c r="J6" s="22">
        <v>73</v>
      </c>
      <c r="K6" s="22">
        <v>78</v>
      </c>
      <c r="L6" s="21">
        <v>81</v>
      </c>
      <c r="M6" s="19">
        <v>78</v>
      </c>
      <c r="N6" s="15">
        <f t="shared" si="0"/>
        <v>140</v>
      </c>
      <c r="O6" s="24">
        <f t="shared" si="1"/>
        <v>190.01572286215563</v>
      </c>
      <c r="P6" s="2"/>
    </row>
    <row r="7" spans="1:16" ht="15.75" customHeight="1" thickBot="1">
      <c r="A7" s="7">
        <v>4</v>
      </c>
      <c r="B7" s="3" t="s">
        <v>72</v>
      </c>
      <c r="C7" s="9" t="s">
        <v>16</v>
      </c>
      <c r="D7" s="9">
        <v>94</v>
      </c>
      <c r="E7" s="9">
        <v>87.4</v>
      </c>
      <c r="F7" s="25">
        <v>60</v>
      </c>
      <c r="G7" s="20">
        <v>62</v>
      </c>
      <c r="H7" s="21">
        <v>65</v>
      </c>
      <c r="I7" s="18">
        <v>62</v>
      </c>
      <c r="J7" s="22">
        <v>80</v>
      </c>
      <c r="K7" s="22">
        <v>87</v>
      </c>
      <c r="L7" s="21">
        <v>91</v>
      </c>
      <c r="M7" s="19">
        <v>87</v>
      </c>
      <c r="N7" s="15">
        <f t="shared" si="0"/>
        <v>149</v>
      </c>
      <c r="O7" s="24">
        <f t="shared" si="1"/>
        <v>175.11304733703972</v>
      </c>
      <c r="P7" s="9"/>
    </row>
    <row r="8" spans="1:16" ht="15.75" thickBot="1">
      <c r="A8" s="7">
        <v>5</v>
      </c>
      <c r="B8" s="9" t="s">
        <v>19</v>
      </c>
      <c r="C8" s="9" t="s">
        <v>20</v>
      </c>
      <c r="D8" s="9">
        <v>69</v>
      </c>
      <c r="E8" s="9">
        <v>64.55</v>
      </c>
      <c r="F8" s="25">
        <v>47</v>
      </c>
      <c r="G8" s="25">
        <v>47</v>
      </c>
      <c r="H8" s="22">
        <v>47</v>
      </c>
      <c r="I8" s="18">
        <v>47</v>
      </c>
      <c r="J8" s="22">
        <v>65</v>
      </c>
      <c r="K8" s="22">
        <v>67</v>
      </c>
      <c r="L8" s="22">
        <v>69</v>
      </c>
      <c r="M8" s="19">
        <v>69</v>
      </c>
      <c r="N8" s="15">
        <f t="shared" si="0"/>
        <v>116</v>
      </c>
      <c r="O8" s="24">
        <f t="shared" si="1"/>
        <v>162.15830203893466</v>
      </c>
      <c r="P8" s="45"/>
    </row>
    <row r="9" spans="1:16" ht="15.75" thickBot="1">
      <c r="A9" s="7">
        <v>6</v>
      </c>
      <c r="B9" s="9" t="s">
        <v>41</v>
      </c>
      <c r="C9" s="9" t="s">
        <v>16</v>
      </c>
      <c r="D9" s="9">
        <v>85</v>
      </c>
      <c r="E9" s="9">
        <v>81.150000000000006</v>
      </c>
      <c r="F9" s="20">
        <v>55</v>
      </c>
      <c r="G9" s="20">
        <v>59</v>
      </c>
      <c r="H9" s="21">
        <v>61</v>
      </c>
      <c r="I9" s="18">
        <v>59</v>
      </c>
      <c r="J9" s="22">
        <v>61</v>
      </c>
      <c r="K9" s="22">
        <v>71</v>
      </c>
      <c r="L9" s="21">
        <v>75</v>
      </c>
      <c r="M9" s="19">
        <v>71</v>
      </c>
      <c r="N9" s="15">
        <f t="shared" si="0"/>
        <v>130</v>
      </c>
      <c r="O9" s="24">
        <f t="shared" si="1"/>
        <v>158.49282337344022</v>
      </c>
      <c r="P9" s="45"/>
    </row>
    <row r="10" spans="1:16" ht="15.75" customHeight="1" thickBot="1">
      <c r="A10" s="7">
        <v>7</v>
      </c>
      <c r="B10" s="9" t="s">
        <v>17</v>
      </c>
      <c r="C10" s="9" t="s">
        <v>18</v>
      </c>
      <c r="D10" s="9">
        <v>62</v>
      </c>
      <c r="E10" s="9">
        <v>58.08</v>
      </c>
      <c r="F10" s="20">
        <v>40</v>
      </c>
      <c r="G10" s="20">
        <v>42</v>
      </c>
      <c r="H10" s="22">
        <v>45</v>
      </c>
      <c r="I10" s="18">
        <v>45</v>
      </c>
      <c r="J10" s="22">
        <v>55</v>
      </c>
      <c r="K10" s="22">
        <v>57</v>
      </c>
      <c r="L10" s="22">
        <v>60</v>
      </c>
      <c r="M10" s="19">
        <v>60</v>
      </c>
      <c r="N10" s="15">
        <f t="shared" si="0"/>
        <v>105</v>
      </c>
      <c r="O10" s="24">
        <f t="shared" si="1"/>
        <v>158.24122626254956</v>
      </c>
      <c r="P10" s="45"/>
    </row>
    <row r="11" spans="1:16" ht="15.75" thickBot="1">
      <c r="A11" s="7">
        <v>8</v>
      </c>
      <c r="B11" s="3" t="s">
        <v>86</v>
      </c>
      <c r="C11" s="9" t="s">
        <v>21</v>
      </c>
      <c r="D11" s="9">
        <v>105</v>
      </c>
      <c r="E11" s="9">
        <v>101.46</v>
      </c>
      <c r="F11" s="20">
        <v>50</v>
      </c>
      <c r="G11" s="20">
        <v>55</v>
      </c>
      <c r="H11" s="21">
        <v>63</v>
      </c>
      <c r="I11" s="18">
        <v>55</v>
      </c>
      <c r="J11" s="22">
        <v>65</v>
      </c>
      <c r="K11" s="22">
        <v>70</v>
      </c>
      <c r="L11" s="22">
        <v>80</v>
      </c>
      <c r="M11" s="19">
        <v>80</v>
      </c>
      <c r="N11" s="15">
        <f t="shared" si="0"/>
        <v>135</v>
      </c>
      <c r="O11" s="24">
        <f t="shared" si="1"/>
        <v>149.06061669450548</v>
      </c>
      <c r="P11" s="46"/>
    </row>
    <row r="12" spans="1:16" ht="15.75" thickBot="1">
      <c r="A12" s="7">
        <v>9</v>
      </c>
      <c r="B12" s="9" t="s">
        <v>25</v>
      </c>
      <c r="C12" s="9" t="s">
        <v>21</v>
      </c>
      <c r="D12" s="9">
        <v>69</v>
      </c>
      <c r="E12" s="9">
        <v>66.7</v>
      </c>
      <c r="F12" s="20">
        <v>40</v>
      </c>
      <c r="G12" s="20">
        <v>45</v>
      </c>
      <c r="H12" s="21">
        <v>50</v>
      </c>
      <c r="I12" s="18">
        <v>45</v>
      </c>
      <c r="J12" s="22">
        <v>55</v>
      </c>
      <c r="K12" s="22">
        <v>60</v>
      </c>
      <c r="L12" s="21">
        <v>65</v>
      </c>
      <c r="M12" s="19">
        <v>60</v>
      </c>
      <c r="N12" s="15">
        <f t="shared" si="0"/>
        <v>105</v>
      </c>
      <c r="O12" s="24">
        <f t="shared" si="1"/>
        <v>143.61945726471509</v>
      </c>
      <c r="P12" s="2"/>
    </row>
    <row r="13" spans="1:16" ht="15.75" thickBot="1">
      <c r="A13" s="7">
        <v>10</v>
      </c>
      <c r="B13" s="9" t="s">
        <v>29</v>
      </c>
      <c r="C13" s="9" t="s">
        <v>21</v>
      </c>
      <c r="D13" s="9">
        <v>77</v>
      </c>
      <c r="E13" s="9">
        <v>72.34</v>
      </c>
      <c r="F13" s="20">
        <v>35</v>
      </c>
      <c r="G13" s="20">
        <v>40</v>
      </c>
      <c r="H13" s="22">
        <v>45</v>
      </c>
      <c r="I13" s="18">
        <v>45</v>
      </c>
      <c r="J13" s="22">
        <v>55</v>
      </c>
      <c r="K13" s="22">
        <v>60</v>
      </c>
      <c r="L13" s="22">
        <v>65</v>
      </c>
      <c r="M13" s="19">
        <v>65</v>
      </c>
      <c r="N13" s="15">
        <f t="shared" si="0"/>
        <v>110</v>
      </c>
      <c r="O13" s="24">
        <f t="shared" si="1"/>
        <v>143.00661337317592</v>
      </c>
      <c r="P13" s="3"/>
    </row>
    <row r="14" spans="1:16" ht="15.75" thickBot="1">
      <c r="A14" s="7">
        <v>11</v>
      </c>
      <c r="B14" s="12" t="s">
        <v>36</v>
      </c>
      <c r="C14" s="11" t="s">
        <v>21</v>
      </c>
      <c r="D14" s="11">
        <v>105</v>
      </c>
      <c r="E14" s="11">
        <v>98.5</v>
      </c>
      <c r="F14" s="22">
        <v>40</v>
      </c>
      <c r="G14" s="20">
        <v>45</v>
      </c>
      <c r="H14" s="22">
        <v>50</v>
      </c>
      <c r="I14" s="18">
        <v>50</v>
      </c>
      <c r="J14" s="22">
        <v>67</v>
      </c>
      <c r="K14" s="22">
        <v>70</v>
      </c>
      <c r="L14" s="22">
        <v>75</v>
      </c>
      <c r="M14" s="19">
        <v>75</v>
      </c>
      <c r="N14" s="15">
        <f t="shared" si="0"/>
        <v>125</v>
      </c>
      <c r="O14" s="24">
        <f t="shared" si="1"/>
        <v>139.57086470452472</v>
      </c>
      <c r="P14" s="9"/>
    </row>
    <row r="15" spans="1:16" ht="15.75" thickBot="1">
      <c r="A15" s="7">
        <v>12</v>
      </c>
      <c r="B15" s="7" t="s">
        <v>40</v>
      </c>
      <c r="C15" s="9" t="s">
        <v>21</v>
      </c>
      <c r="D15" s="9">
        <v>85</v>
      </c>
      <c r="E15" s="9">
        <v>83.44</v>
      </c>
      <c r="F15" s="40">
        <v>35</v>
      </c>
      <c r="G15" s="20">
        <v>38</v>
      </c>
      <c r="H15" s="22">
        <v>45</v>
      </c>
      <c r="I15" s="18">
        <v>45</v>
      </c>
      <c r="J15" s="40">
        <v>55</v>
      </c>
      <c r="K15" s="22">
        <v>60</v>
      </c>
      <c r="L15" s="22">
        <v>65</v>
      </c>
      <c r="M15" s="19">
        <v>65</v>
      </c>
      <c r="N15" s="15">
        <f t="shared" si="0"/>
        <v>110</v>
      </c>
      <c r="O15" s="24">
        <f t="shared" si="1"/>
        <v>132.21831178155784</v>
      </c>
      <c r="P15" s="9"/>
    </row>
    <row r="16" spans="1:16" ht="15.75" thickBot="1">
      <c r="A16" s="7">
        <v>13</v>
      </c>
      <c r="B16" s="7" t="s">
        <v>37</v>
      </c>
      <c r="C16" s="9" t="s">
        <v>21</v>
      </c>
      <c r="D16" s="9">
        <v>105</v>
      </c>
      <c r="E16" s="9">
        <v>96.66</v>
      </c>
      <c r="F16" s="40">
        <v>32</v>
      </c>
      <c r="G16" s="20">
        <v>35</v>
      </c>
      <c r="H16" s="22">
        <v>40</v>
      </c>
      <c r="I16" s="18">
        <v>40</v>
      </c>
      <c r="J16" s="40">
        <v>62</v>
      </c>
      <c r="K16" s="22">
        <v>70</v>
      </c>
      <c r="L16" s="22">
        <v>75</v>
      </c>
      <c r="M16" s="19">
        <v>75</v>
      </c>
      <c r="N16" s="15">
        <f t="shared" si="0"/>
        <v>115</v>
      </c>
      <c r="O16" s="24">
        <f t="shared" si="1"/>
        <v>129.36307374393922</v>
      </c>
    </row>
    <row r="17" spans="1:16" ht="15.75" thickBot="1">
      <c r="A17" s="7">
        <v>14</v>
      </c>
      <c r="B17" s="7" t="s">
        <v>35</v>
      </c>
      <c r="C17" s="9" t="s">
        <v>21</v>
      </c>
      <c r="D17" s="9">
        <v>105</v>
      </c>
      <c r="E17" s="9">
        <v>97</v>
      </c>
      <c r="F17" s="40">
        <v>40</v>
      </c>
      <c r="G17" s="20">
        <v>45</v>
      </c>
      <c r="H17" s="22">
        <v>50</v>
      </c>
      <c r="I17" s="18">
        <v>50</v>
      </c>
      <c r="J17" s="40">
        <v>60</v>
      </c>
      <c r="K17" s="22">
        <v>65</v>
      </c>
      <c r="L17" s="21">
        <v>70</v>
      </c>
      <c r="M17" s="19">
        <v>65</v>
      </c>
      <c r="N17" s="15">
        <f t="shared" si="0"/>
        <v>115</v>
      </c>
      <c r="O17" s="24">
        <f t="shared" si="1"/>
        <v>129.18179643100478</v>
      </c>
      <c r="P17" s="45"/>
    </row>
    <row r="18" spans="1:16" ht="15.75" customHeight="1" thickBot="1">
      <c r="A18" s="7">
        <v>15</v>
      </c>
      <c r="B18" s="7" t="s">
        <v>39</v>
      </c>
      <c r="C18" s="9" t="s">
        <v>21</v>
      </c>
      <c r="D18" s="9">
        <v>85</v>
      </c>
      <c r="E18" s="9">
        <v>81.7</v>
      </c>
      <c r="F18" s="40">
        <v>30</v>
      </c>
      <c r="G18" s="20">
        <v>35</v>
      </c>
      <c r="H18" s="22">
        <v>40</v>
      </c>
      <c r="I18" s="18">
        <v>40</v>
      </c>
      <c r="J18" s="40">
        <v>60</v>
      </c>
      <c r="K18" s="22">
        <v>65</v>
      </c>
      <c r="L18" s="21">
        <v>70</v>
      </c>
      <c r="M18" s="19">
        <v>65</v>
      </c>
      <c r="N18" s="15">
        <f t="shared" si="0"/>
        <v>105</v>
      </c>
      <c r="O18" s="24">
        <f t="shared" si="1"/>
        <v>127.56675470073021</v>
      </c>
      <c r="P18" s="48"/>
    </row>
    <row r="19" spans="1:16" ht="15.75" thickBot="1">
      <c r="A19" s="7">
        <v>16</v>
      </c>
      <c r="B19" s="7" t="s">
        <v>24</v>
      </c>
      <c r="C19" s="9" t="s">
        <v>21</v>
      </c>
      <c r="D19" s="9">
        <v>77</v>
      </c>
      <c r="E19" s="9">
        <v>76.7</v>
      </c>
      <c r="F19" s="40">
        <v>30</v>
      </c>
      <c r="G19" s="20">
        <v>35</v>
      </c>
      <c r="H19" s="22">
        <v>40</v>
      </c>
      <c r="I19" s="18">
        <v>40</v>
      </c>
      <c r="J19" s="40">
        <v>40</v>
      </c>
      <c r="K19" s="22">
        <v>45</v>
      </c>
      <c r="L19" s="22">
        <v>50</v>
      </c>
      <c r="M19" s="19">
        <v>50</v>
      </c>
      <c r="N19" s="15">
        <f t="shared" si="0"/>
        <v>90</v>
      </c>
      <c r="O19" s="24">
        <f t="shared" si="1"/>
        <v>113.11251146581488</v>
      </c>
      <c r="P19" s="46"/>
    </row>
    <row r="20" spans="1:16" ht="15.75" thickBot="1">
      <c r="A20" s="7">
        <v>17</v>
      </c>
      <c r="B20" s="7" t="s">
        <v>38</v>
      </c>
      <c r="C20" s="9" t="s">
        <v>18</v>
      </c>
      <c r="D20" s="9">
        <v>105</v>
      </c>
      <c r="E20" s="9">
        <v>106.92</v>
      </c>
      <c r="F20" s="40">
        <v>35</v>
      </c>
      <c r="G20" s="25">
        <v>37</v>
      </c>
      <c r="H20" s="22">
        <v>37</v>
      </c>
      <c r="I20" s="18">
        <v>37</v>
      </c>
      <c r="J20" s="40">
        <v>40</v>
      </c>
      <c r="K20" s="22">
        <v>43</v>
      </c>
      <c r="L20" s="22">
        <v>46</v>
      </c>
      <c r="M20" s="19">
        <v>46</v>
      </c>
      <c r="N20" s="15">
        <f t="shared" si="0"/>
        <v>83</v>
      </c>
      <c r="O20" s="24">
        <f t="shared" si="1"/>
        <v>89.980327122376806</v>
      </c>
      <c r="P20" s="2"/>
    </row>
    <row r="21" spans="1:16" ht="15.75" thickBot="1">
      <c r="A21" s="7">
        <v>18</v>
      </c>
      <c r="B21" s="7" t="s">
        <v>30</v>
      </c>
      <c r="C21" s="9" t="s">
        <v>21</v>
      </c>
      <c r="D21" s="9">
        <v>77</v>
      </c>
      <c r="E21" s="9">
        <v>77</v>
      </c>
      <c r="F21" s="40">
        <v>17</v>
      </c>
      <c r="G21" s="20">
        <v>18</v>
      </c>
      <c r="H21" s="22">
        <v>19</v>
      </c>
      <c r="I21" s="18">
        <v>19</v>
      </c>
      <c r="J21" s="40">
        <v>25</v>
      </c>
      <c r="K21" s="22">
        <v>30</v>
      </c>
      <c r="L21" s="22">
        <v>35</v>
      </c>
      <c r="M21" s="19">
        <v>35</v>
      </c>
      <c r="N21" s="15">
        <f t="shared" si="0"/>
        <v>54</v>
      </c>
      <c r="O21" s="24">
        <f t="shared" si="1"/>
        <v>67.720126192585454</v>
      </c>
      <c r="P21" s="9"/>
    </row>
    <row r="22" spans="1:16" ht="15.75" thickBot="1">
      <c r="A22" s="7">
        <v>19</v>
      </c>
      <c r="B22" s="7" t="s">
        <v>28</v>
      </c>
      <c r="C22" s="9" t="s">
        <v>21</v>
      </c>
      <c r="D22" s="9">
        <v>62</v>
      </c>
      <c r="E22" s="9">
        <v>57.3</v>
      </c>
      <c r="F22" s="40">
        <v>12</v>
      </c>
      <c r="G22" s="20">
        <v>13</v>
      </c>
      <c r="H22" s="21">
        <v>14</v>
      </c>
      <c r="I22" s="18">
        <v>13</v>
      </c>
      <c r="J22" s="40">
        <v>17</v>
      </c>
      <c r="K22" s="22">
        <v>18</v>
      </c>
      <c r="L22" s="22">
        <v>20</v>
      </c>
      <c r="M22" s="19">
        <v>20</v>
      </c>
      <c r="N22" s="15">
        <f t="shared" si="0"/>
        <v>33</v>
      </c>
      <c r="O22" s="24">
        <f t="shared" si="1"/>
        <v>50.241463984676393</v>
      </c>
      <c r="P22" s="9"/>
    </row>
    <row r="23" spans="1:16" ht="15.75" thickBot="1">
      <c r="A23" s="7">
        <v>20</v>
      </c>
      <c r="B23" s="9" t="s">
        <v>26</v>
      </c>
      <c r="C23" s="9" t="s">
        <v>27</v>
      </c>
      <c r="D23" s="9">
        <v>77</v>
      </c>
      <c r="E23" s="9">
        <v>73.400000000000006</v>
      </c>
      <c r="F23" s="41">
        <v>60</v>
      </c>
      <c r="G23" s="25">
        <v>60</v>
      </c>
      <c r="H23" s="21">
        <v>62</v>
      </c>
      <c r="I23" s="18">
        <v>0</v>
      </c>
      <c r="J23" s="40">
        <v>75</v>
      </c>
      <c r="K23" s="22">
        <v>80</v>
      </c>
      <c r="L23" s="21">
        <v>90</v>
      </c>
      <c r="M23" s="19">
        <v>80</v>
      </c>
      <c r="N23" s="15">
        <v>0</v>
      </c>
      <c r="O23" s="23">
        <f t="shared" si="1"/>
        <v>0</v>
      </c>
      <c r="P23" s="47"/>
    </row>
    <row r="24" spans="1:16" ht="15.75" thickBot="1">
      <c r="A24" s="7"/>
      <c r="B24" s="9"/>
      <c r="C24" s="9"/>
      <c r="D24" s="9"/>
      <c r="E24" s="9"/>
      <c r="F24" s="20"/>
      <c r="G24" s="20"/>
      <c r="H24" s="21"/>
      <c r="I24" s="18"/>
      <c r="J24" s="22"/>
      <c r="K24" s="22"/>
      <c r="L24" s="21"/>
      <c r="M24" s="19"/>
      <c r="N24" s="15"/>
      <c r="O24" s="24"/>
      <c r="P24" s="9"/>
    </row>
    <row r="25" spans="1:16" ht="15.75" thickBot="1">
      <c r="A25" s="7"/>
      <c r="B25" s="9"/>
      <c r="C25" s="9"/>
      <c r="D25" s="9"/>
      <c r="E25" s="9"/>
      <c r="F25" s="25"/>
      <c r="G25" s="25"/>
      <c r="H25" s="22"/>
      <c r="I25" s="18"/>
      <c r="J25" s="22"/>
      <c r="K25" s="22"/>
      <c r="L25" s="22"/>
      <c r="M25" s="19"/>
      <c r="N25" s="15"/>
      <c r="O25" s="24"/>
      <c r="P25" s="9"/>
    </row>
    <row r="26" spans="1:16" ht="15.75" thickBot="1">
      <c r="A26" s="7"/>
      <c r="B26" s="9"/>
      <c r="C26" s="9"/>
      <c r="D26" s="9"/>
      <c r="E26" s="9"/>
      <c r="F26" s="20"/>
      <c r="G26" s="20"/>
      <c r="H26" s="21"/>
      <c r="I26" s="18"/>
      <c r="J26" s="22"/>
      <c r="K26" s="22"/>
      <c r="L26" s="21"/>
      <c r="M26" s="19"/>
      <c r="N26" s="15"/>
      <c r="O26" s="24"/>
      <c r="P26" s="9"/>
    </row>
    <row r="27" spans="1:16" ht="15.75" thickBot="1">
      <c r="A27" s="7"/>
      <c r="B27" s="9"/>
      <c r="C27" s="9"/>
      <c r="D27" s="9"/>
      <c r="E27" s="9"/>
      <c r="F27" s="20"/>
      <c r="G27" s="20"/>
      <c r="H27" s="22"/>
      <c r="I27" s="18"/>
      <c r="J27" s="22"/>
      <c r="K27" s="22"/>
      <c r="L27" s="21"/>
      <c r="M27" s="19"/>
      <c r="N27" s="37"/>
      <c r="O27" s="24"/>
      <c r="P27" s="9"/>
    </row>
    <row r="28" spans="1:16" ht="15.75" thickBot="1">
      <c r="A28" s="7"/>
      <c r="B28" s="9"/>
      <c r="C28" s="9"/>
      <c r="D28" s="9"/>
      <c r="E28" s="9"/>
      <c r="F28" s="20"/>
      <c r="G28" s="20"/>
      <c r="H28" s="22"/>
      <c r="I28" s="18"/>
      <c r="J28" s="22"/>
      <c r="K28" s="21"/>
      <c r="L28" s="22"/>
      <c r="M28" s="19"/>
      <c r="N28" s="15"/>
      <c r="O28" s="24"/>
      <c r="P28" s="9"/>
    </row>
    <row r="29" spans="1:16" ht="15.75" thickBot="1">
      <c r="A29" s="7"/>
      <c r="B29" s="9"/>
      <c r="C29" s="9"/>
      <c r="D29" s="9"/>
      <c r="E29" s="9"/>
      <c r="F29" s="25"/>
      <c r="G29" s="20"/>
      <c r="H29" s="22"/>
      <c r="I29" s="18"/>
      <c r="J29" s="22"/>
      <c r="K29" s="22"/>
      <c r="L29" s="22"/>
      <c r="M29" s="19"/>
      <c r="N29" s="15"/>
      <c r="O29" s="24"/>
      <c r="P29" s="9"/>
    </row>
    <row r="30" spans="1:16" ht="15.75" thickBot="1">
      <c r="A30" s="7"/>
      <c r="B30" s="9"/>
      <c r="C30" s="9"/>
      <c r="D30" s="9"/>
      <c r="E30" s="9"/>
      <c r="F30" s="20"/>
      <c r="G30" s="20"/>
      <c r="H30" s="22"/>
      <c r="I30" s="18"/>
      <c r="J30" s="22"/>
      <c r="K30" s="22"/>
      <c r="L30" s="22"/>
      <c r="M30" s="19"/>
      <c r="N30" s="15"/>
      <c r="O30" s="24"/>
      <c r="P30" s="9"/>
    </row>
    <row r="31" spans="1:16" ht="15.75" thickBot="1">
      <c r="A31" s="7"/>
      <c r="B31" s="9"/>
      <c r="C31" s="3"/>
      <c r="D31" s="9"/>
      <c r="E31" s="9"/>
      <c r="F31" s="20"/>
      <c r="G31" s="20"/>
      <c r="H31" s="21"/>
      <c r="I31" s="18"/>
      <c r="J31" s="21"/>
      <c r="K31" s="22"/>
      <c r="L31" s="21"/>
      <c r="M31" s="19"/>
      <c r="N31" s="15"/>
      <c r="O31" s="24"/>
      <c r="P31" s="9"/>
    </row>
    <row r="32" spans="1:16" ht="15.75" thickBot="1">
      <c r="A32" s="7"/>
      <c r="B32" s="8"/>
      <c r="C32" s="9"/>
      <c r="D32" s="9"/>
      <c r="E32" s="9"/>
      <c r="F32" s="20"/>
      <c r="G32" s="25"/>
      <c r="H32" s="21"/>
      <c r="I32" s="18"/>
      <c r="J32" s="22"/>
      <c r="K32" s="21"/>
      <c r="L32" s="21"/>
      <c r="M32" s="19"/>
      <c r="N32" s="37"/>
      <c r="O32" s="24"/>
      <c r="P32" s="9"/>
    </row>
    <row r="33" spans="1:16" ht="15.75" thickBot="1">
      <c r="A33" s="7"/>
      <c r="B33" s="9"/>
      <c r="C33" s="9"/>
      <c r="D33" s="9"/>
      <c r="E33" s="9"/>
      <c r="F33" s="20"/>
      <c r="G33" s="20"/>
      <c r="H33" s="22"/>
      <c r="I33" s="18"/>
      <c r="J33" s="22"/>
      <c r="K33" s="22"/>
      <c r="L33" s="22"/>
      <c r="M33" s="19"/>
      <c r="N33" s="15"/>
      <c r="O33" s="24"/>
      <c r="P33" s="9"/>
    </row>
    <row r="34" spans="1:16" ht="15.75" thickBot="1">
      <c r="A34" s="7"/>
      <c r="B34" s="12"/>
      <c r="C34" s="11"/>
      <c r="D34" s="11"/>
      <c r="E34" s="11"/>
      <c r="F34" s="22"/>
      <c r="G34" s="20"/>
      <c r="H34" s="22"/>
      <c r="I34" s="18"/>
      <c r="J34" s="22"/>
      <c r="K34" s="22"/>
      <c r="L34" s="22"/>
      <c r="M34" s="19"/>
      <c r="N34" s="15"/>
      <c r="O34" s="24"/>
      <c r="P34" s="9"/>
    </row>
    <row r="35" spans="1:16" ht="15.75" thickBot="1">
      <c r="A35" s="7"/>
      <c r="B35" s="7"/>
      <c r="C35" s="9"/>
      <c r="D35" s="9"/>
      <c r="E35" s="9"/>
      <c r="F35" s="40"/>
      <c r="G35" s="20"/>
      <c r="H35" s="22"/>
      <c r="I35" s="18"/>
      <c r="J35" s="40"/>
      <c r="K35" s="22"/>
      <c r="L35" s="22"/>
      <c r="M35" s="19"/>
      <c r="N35" s="15"/>
      <c r="O35" s="24"/>
      <c r="P35" s="9"/>
    </row>
    <row r="36" spans="1:16" ht="15.75" customHeight="1" thickBot="1">
      <c r="A36" s="7"/>
      <c r="B36" s="7"/>
      <c r="C36" s="9"/>
      <c r="D36" s="9"/>
      <c r="E36" s="9"/>
      <c r="F36" s="41"/>
      <c r="G36" s="25"/>
      <c r="H36" s="21"/>
      <c r="I36" s="18"/>
      <c r="J36" s="40"/>
      <c r="K36" s="22"/>
      <c r="L36" s="21"/>
      <c r="M36" s="19"/>
      <c r="N36" s="15"/>
      <c r="O36" s="23"/>
      <c r="P36" s="9"/>
    </row>
    <row r="37" spans="1:16" ht="15.75" thickBot="1">
      <c r="A37" s="7"/>
      <c r="B37" s="7"/>
      <c r="C37" s="9"/>
      <c r="D37" s="9"/>
      <c r="E37" s="16"/>
      <c r="F37" s="40"/>
      <c r="G37" s="20"/>
      <c r="H37" s="21"/>
      <c r="I37" s="18"/>
      <c r="J37" s="40"/>
      <c r="K37" s="21"/>
      <c r="L37" s="21"/>
      <c r="M37" s="19"/>
      <c r="N37" s="15"/>
      <c r="O37" s="24"/>
      <c r="P37" s="9"/>
    </row>
    <row r="38" spans="1:16" ht="15.75" thickBot="1">
      <c r="A38" s="7"/>
      <c r="B38" s="7"/>
      <c r="C38" s="9"/>
      <c r="D38" s="9"/>
      <c r="E38" s="16"/>
      <c r="F38" s="40"/>
      <c r="G38" s="20"/>
      <c r="H38" s="22"/>
      <c r="I38" s="18"/>
      <c r="J38" s="40"/>
      <c r="K38" s="22"/>
      <c r="L38" s="21"/>
      <c r="M38" s="19"/>
      <c r="N38" s="15"/>
      <c r="O38" s="24"/>
      <c r="P38" s="9"/>
    </row>
    <row r="39" spans="1:16" ht="15.75" thickBot="1">
      <c r="A39" s="7"/>
      <c r="B39" s="7"/>
      <c r="C39" s="9"/>
      <c r="D39" s="9"/>
      <c r="E39" s="16"/>
      <c r="F39" s="41"/>
      <c r="G39" s="25"/>
      <c r="H39" s="22"/>
      <c r="I39" s="18"/>
      <c r="J39" s="40"/>
      <c r="K39" s="22"/>
      <c r="L39" s="21"/>
      <c r="M39" s="19"/>
      <c r="N39" s="15"/>
      <c r="O39" s="24"/>
      <c r="P39" s="9"/>
    </row>
    <row r="40" spans="1:16" ht="15.75" thickBot="1">
      <c r="A40" s="7"/>
      <c r="B40" s="7"/>
      <c r="C40" s="9"/>
      <c r="D40" s="9"/>
      <c r="E40" s="16"/>
      <c r="F40" s="40"/>
      <c r="G40" s="20"/>
      <c r="H40" s="21"/>
      <c r="I40" s="18"/>
      <c r="J40" s="40"/>
      <c r="K40" s="21"/>
      <c r="L40" s="21"/>
      <c r="M40" s="19"/>
      <c r="N40" s="15"/>
      <c r="O40" s="24"/>
      <c r="P40" s="9"/>
    </row>
    <row r="41" spans="1:16" ht="15.75" thickBot="1">
      <c r="A41" s="7"/>
      <c r="B41" s="7"/>
      <c r="C41" s="9"/>
      <c r="D41" s="9"/>
      <c r="E41" s="9"/>
      <c r="F41" s="40"/>
      <c r="G41" s="20"/>
      <c r="H41" s="21"/>
      <c r="I41" s="18"/>
      <c r="J41" s="40"/>
      <c r="K41" s="22"/>
      <c r="L41" s="21"/>
      <c r="M41" s="19"/>
      <c r="N41" s="15"/>
      <c r="O41" s="24"/>
      <c r="P41" s="9"/>
    </row>
    <row r="42" spans="1:16" ht="15.75" thickBot="1">
      <c r="A42" s="7"/>
      <c r="B42" s="7"/>
      <c r="C42" s="9"/>
      <c r="D42" s="9"/>
      <c r="E42" s="9"/>
      <c r="F42" s="40"/>
      <c r="G42" s="20"/>
      <c r="H42" s="22"/>
      <c r="I42" s="18"/>
      <c r="J42" s="41"/>
      <c r="K42" s="22"/>
      <c r="L42" s="22"/>
      <c r="M42" s="19"/>
      <c r="N42" s="15"/>
      <c r="O42" s="24"/>
      <c r="P42" s="9"/>
    </row>
    <row r="43" spans="1:16" ht="15.75" thickBot="1">
      <c r="A43" s="12"/>
      <c r="B43" s="11"/>
      <c r="C43" s="11"/>
      <c r="D43" s="11"/>
      <c r="E43" s="11"/>
      <c r="F43" s="22"/>
      <c r="G43" s="20"/>
      <c r="H43" s="22"/>
      <c r="I43" s="18"/>
      <c r="J43" s="22"/>
      <c r="K43" s="22"/>
      <c r="L43" s="22"/>
      <c r="M43" s="19"/>
      <c r="N43" s="15"/>
      <c r="O43" s="24"/>
      <c r="P43" s="9"/>
    </row>
    <row r="44" spans="1:16" ht="15.75" thickBot="1">
      <c r="A44" s="7"/>
      <c r="B44" s="9"/>
      <c r="C44" s="9"/>
      <c r="D44" s="9"/>
      <c r="E44" s="9"/>
      <c r="F44" s="40"/>
      <c r="G44" s="20"/>
      <c r="H44" s="22"/>
      <c r="I44" s="18"/>
      <c r="J44" s="40"/>
      <c r="K44" s="22"/>
      <c r="L44" s="21"/>
      <c r="M44" s="19"/>
      <c r="N44" s="15"/>
      <c r="O44" s="24"/>
      <c r="P44" s="9"/>
    </row>
    <row r="45" spans="1:16" ht="15.75" thickBot="1">
      <c r="A45" s="7"/>
      <c r="B45" s="8"/>
      <c r="C45" s="9"/>
      <c r="D45" s="9"/>
      <c r="E45" s="44"/>
      <c r="F45" s="41"/>
      <c r="G45" s="25"/>
      <c r="H45" s="21"/>
      <c r="I45" s="18"/>
      <c r="J45" s="41"/>
      <c r="K45" s="21"/>
      <c r="L45" s="21"/>
      <c r="M45" s="19"/>
      <c r="N45" s="15"/>
      <c r="O45" s="24"/>
      <c r="P45" s="9"/>
    </row>
    <row r="46" spans="1:16" ht="15.75" thickBot="1">
      <c r="A46" s="7"/>
      <c r="B46" s="3"/>
      <c r="C46" s="9"/>
      <c r="D46" s="9"/>
      <c r="E46" s="9"/>
      <c r="F46" s="41"/>
      <c r="G46" s="20"/>
      <c r="H46" s="21"/>
      <c r="I46" s="18"/>
      <c r="J46" s="40"/>
      <c r="K46" s="22"/>
      <c r="L46" s="21"/>
      <c r="M46" s="19"/>
      <c r="N46" s="15"/>
      <c r="O46" s="24"/>
      <c r="P46" s="9"/>
    </row>
    <row r="47" spans="1:16" ht="15.75" thickBot="1">
      <c r="A47" s="7"/>
      <c r="B47" s="9"/>
      <c r="C47" s="9"/>
      <c r="D47" s="9"/>
      <c r="E47" s="9"/>
      <c r="F47" s="40"/>
      <c r="G47" s="20"/>
      <c r="H47" s="21"/>
      <c r="I47" s="18"/>
      <c r="J47" s="40"/>
      <c r="K47" s="21"/>
      <c r="L47" s="22"/>
      <c r="M47" s="19"/>
      <c r="N47" s="37"/>
      <c r="O47" s="24"/>
      <c r="P47" s="9"/>
    </row>
    <row r="48" spans="1:16" ht="15.75" thickBot="1">
      <c r="A48" s="7"/>
      <c r="B48" s="3"/>
      <c r="C48" s="9"/>
      <c r="D48" s="9"/>
      <c r="E48" s="16"/>
      <c r="F48" s="40"/>
      <c r="G48" s="20"/>
      <c r="H48" s="21"/>
      <c r="I48" s="18"/>
      <c r="J48" s="41"/>
      <c r="K48" s="22"/>
      <c r="L48" s="21"/>
      <c r="M48" s="19"/>
      <c r="N48" s="15"/>
      <c r="O48" s="24"/>
      <c r="P48" s="9"/>
    </row>
    <row r="49" spans="1:16" ht="15.75" thickBot="1">
      <c r="A49" s="7"/>
      <c r="B49" s="9"/>
      <c r="C49" s="9"/>
      <c r="D49" s="9"/>
      <c r="E49" s="16"/>
      <c r="F49" s="41"/>
      <c r="G49" s="20"/>
      <c r="H49" s="22"/>
      <c r="I49" s="18"/>
      <c r="J49" s="41"/>
      <c r="K49" s="22"/>
      <c r="L49" s="22"/>
      <c r="M49" s="19"/>
      <c r="N49" s="15"/>
      <c r="O49" s="24"/>
      <c r="P49" s="9"/>
    </row>
    <row r="50" spans="1:16" ht="15.75" thickBot="1">
      <c r="A50" s="12"/>
      <c r="B50" s="11"/>
      <c r="C50" s="11"/>
      <c r="D50" s="11"/>
      <c r="E50" s="12"/>
      <c r="F50" s="40"/>
      <c r="G50" s="25"/>
      <c r="H50" s="22"/>
      <c r="I50" s="18"/>
      <c r="J50" s="40"/>
      <c r="K50" s="41"/>
      <c r="L50" s="40"/>
      <c r="M50" s="19"/>
      <c r="N50" s="37"/>
      <c r="O50" s="24"/>
      <c r="P50" s="9"/>
    </row>
    <row r="51" spans="1:16" ht="15.75" thickBot="1">
      <c r="A51" s="12"/>
      <c r="B51" s="31"/>
      <c r="C51" s="11"/>
      <c r="D51" s="11"/>
      <c r="E51" s="11"/>
      <c r="F51" s="40"/>
      <c r="G51" s="20"/>
      <c r="H51" s="21"/>
      <c r="I51" s="18"/>
      <c r="J51" s="40"/>
      <c r="K51" s="22"/>
      <c r="L51" s="22"/>
      <c r="M51" s="19"/>
      <c r="N51" s="15"/>
      <c r="O51" s="24"/>
      <c r="P51" s="9"/>
    </row>
    <row r="52" spans="1:16" ht="15.75" thickBot="1">
      <c r="A52" s="7"/>
      <c r="B52" s="9"/>
      <c r="C52" s="9"/>
      <c r="D52" s="9"/>
      <c r="E52" s="9"/>
      <c r="F52" s="40"/>
      <c r="G52" s="20"/>
      <c r="H52" s="22"/>
      <c r="I52" s="18"/>
      <c r="J52" s="40"/>
      <c r="K52" s="22"/>
      <c r="L52" s="22"/>
      <c r="M52" s="19"/>
      <c r="N52" s="15"/>
      <c r="O52" s="24"/>
      <c r="P52" s="9"/>
    </row>
    <row r="53" spans="1:16" ht="15.75" thickBot="1">
      <c r="A53" s="7"/>
      <c r="B53" s="9"/>
      <c r="C53" s="9"/>
      <c r="D53" s="9"/>
      <c r="E53" s="9"/>
      <c r="F53" s="40"/>
      <c r="G53" s="20"/>
      <c r="H53" s="22"/>
      <c r="I53" s="18"/>
      <c r="J53" s="40"/>
      <c r="K53" s="40"/>
      <c r="L53" s="22"/>
      <c r="M53" s="19"/>
      <c r="N53" s="15"/>
      <c r="O53" s="24"/>
      <c r="P53" s="9"/>
    </row>
    <row r="54" spans="1:16" ht="15.75" thickBot="1">
      <c r="A54" s="7"/>
      <c r="B54" s="9"/>
      <c r="C54" s="9"/>
      <c r="D54" s="9"/>
      <c r="E54" s="9"/>
      <c r="F54" s="40"/>
      <c r="G54" s="20"/>
      <c r="H54" s="22"/>
      <c r="I54" s="18"/>
      <c r="J54" s="40"/>
      <c r="K54" s="22"/>
      <c r="L54" s="22"/>
      <c r="M54" s="19"/>
      <c r="N54" s="15"/>
      <c r="O54" s="24"/>
      <c r="P54" s="9"/>
    </row>
    <row r="55" spans="1:16" ht="15.75" thickBot="1">
      <c r="A55" s="7"/>
      <c r="B55" s="9"/>
      <c r="C55" s="9"/>
      <c r="D55" s="9"/>
      <c r="E55" s="9"/>
      <c r="F55" s="40"/>
      <c r="G55" s="20"/>
      <c r="H55" s="22"/>
      <c r="I55" s="18"/>
      <c r="J55" s="40"/>
      <c r="K55" s="22"/>
      <c r="L55" s="21"/>
      <c r="M55" s="19"/>
      <c r="N55" s="15"/>
      <c r="O55" s="24"/>
      <c r="P55" s="9"/>
    </row>
    <row r="56" spans="1:16" ht="15.75" thickBot="1">
      <c r="A56" s="7"/>
      <c r="B56" s="9"/>
      <c r="C56" s="9"/>
      <c r="D56" s="9"/>
      <c r="E56" s="9"/>
      <c r="F56" s="40"/>
      <c r="G56" s="25"/>
      <c r="H56" s="22"/>
      <c r="I56" s="18"/>
      <c r="J56" s="40"/>
      <c r="K56" s="22"/>
      <c r="L56" s="22"/>
      <c r="M56" s="19"/>
      <c r="N56" s="15"/>
      <c r="O56" s="24"/>
      <c r="P56" s="9"/>
    </row>
    <row r="57" spans="1:16" ht="15.75" thickBot="1">
      <c r="A57" s="7"/>
      <c r="B57" s="9"/>
      <c r="C57" s="9"/>
      <c r="D57" s="16"/>
      <c r="E57" s="16"/>
      <c r="F57" s="41"/>
      <c r="G57" s="25"/>
      <c r="H57" s="22"/>
      <c r="I57" s="18"/>
      <c r="J57" s="40"/>
      <c r="K57" s="21"/>
      <c r="L57" s="21"/>
      <c r="M57" s="19"/>
      <c r="N57" s="15"/>
      <c r="O57" s="24"/>
      <c r="P57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workbookViewId="0">
      <selection activeCell="C5" sqref="C5"/>
    </sheetView>
  </sheetViews>
  <sheetFormatPr defaultRowHeight="15"/>
  <cols>
    <col min="1" max="1" width="7.140625" customWidth="1"/>
    <col min="2" max="2" width="21.140625" customWidth="1"/>
    <col min="6" max="13" width="6.28515625" customWidth="1"/>
  </cols>
  <sheetData>
    <row r="1" spans="1:16">
      <c r="A1" s="26"/>
    </row>
    <row r="2" spans="1:16" ht="15.75" customHeight="1" thickBot="1"/>
    <row r="3" spans="1:16" ht="15.75" thickBot="1">
      <c r="A3" s="14" t="s">
        <v>0</v>
      </c>
      <c r="B3" s="14" t="s">
        <v>1</v>
      </c>
      <c r="C3" s="14" t="s">
        <v>2</v>
      </c>
      <c r="D3" s="14" t="s">
        <v>87</v>
      </c>
      <c r="E3" s="10" t="s">
        <v>5</v>
      </c>
      <c r="F3" s="14" t="s">
        <v>88</v>
      </c>
      <c r="G3" s="14" t="s">
        <v>89</v>
      </c>
      <c r="H3" s="14" t="s">
        <v>90</v>
      </c>
      <c r="I3" s="14" t="s">
        <v>31</v>
      </c>
      <c r="J3" s="14" t="s">
        <v>91</v>
      </c>
      <c r="K3" s="14" t="s">
        <v>92</v>
      </c>
      <c r="L3" s="14" t="s">
        <v>93</v>
      </c>
      <c r="M3" s="14" t="s">
        <v>32</v>
      </c>
      <c r="N3" s="42" t="s">
        <v>8</v>
      </c>
      <c r="O3" s="10" t="s">
        <v>9</v>
      </c>
      <c r="P3" s="42" t="s">
        <v>11</v>
      </c>
    </row>
    <row r="4" spans="1:16" ht="15.75" customHeight="1" thickBot="1">
      <c r="A4" s="7"/>
      <c r="B4" s="9" t="s">
        <v>17</v>
      </c>
      <c r="C4" s="9" t="s">
        <v>18</v>
      </c>
      <c r="D4" s="9">
        <v>62</v>
      </c>
      <c r="E4" s="9">
        <v>58.08</v>
      </c>
      <c r="F4" s="20">
        <v>40</v>
      </c>
      <c r="G4" s="20">
        <v>42</v>
      </c>
      <c r="H4" s="22">
        <v>45</v>
      </c>
      <c r="I4" s="18">
        <v>45</v>
      </c>
      <c r="J4" s="22">
        <v>55</v>
      </c>
      <c r="K4" s="22">
        <v>57</v>
      </c>
      <c r="L4" s="22">
        <v>60</v>
      </c>
      <c r="M4" s="19">
        <v>60</v>
      </c>
      <c r="N4" s="15">
        <f t="shared" ref="N4:N12" si="0">I4+M4</f>
        <v>105</v>
      </c>
      <c r="O4" s="24">
        <f t="shared" ref="O4:O23" si="1">N4*10^(0.784780654*LOG10(173.961/E4)^2)</f>
        <v>158.24122626254956</v>
      </c>
      <c r="P4" s="9"/>
    </row>
    <row r="5" spans="1:16" ht="15.75" customHeight="1" thickBot="1">
      <c r="A5" s="7"/>
      <c r="B5" s="9" t="s">
        <v>28</v>
      </c>
      <c r="C5" s="9" t="s">
        <v>21</v>
      </c>
      <c r="D5" s="9">
        <v>62</v>
      </c>
      <c r="E5" s="9">
        <v>57.3</v>
      </c>
      <c r="F5" s="20">
        <v>12</v>
      </c>
      <c r="G5" s="20">
        <v>13</v>
      </c>
      <c r="H5" s="21">
        <v>14</v>
      </c>
      <c r="I5" s="18">
        <v>13</v>
      </c>
      <c r="J5" s="22">
        <v>17</v>
      </c>
      <c r="K5" s="22">
        <v>18</v>
      </c>
      <c r="L5" s="22">
        <v>20</v>
      </c>
      <c r="M5" s="19">
        <v>20</v>
      </c>
      <c r="N5" s="15">
        <f t="shared" si="0"/>
        <v>33</v>
      </c>
      <c r="O5" s="24">
        <f t="shared" si="1"/>
        <v>50.241463984676393</v>
      </c>
      <c r="P5" s="9"/>
    </row>
    <row r="6" spans="1:16" ht="15.75" customHeight="1" thickBot="1">
      <c r="A6" s="7"/>
      <c r="B6" s="9" t="s">
        <v>22</v>
      </c>
      <c r="C6" s="9" t="s">
        <v>23</v>
      </c>
      <c r="D6" s="9">
        <v>69</v>
      </c>
      <c r="E6" s="9">
        <v>67.5</v>
      </c>
      <c r="F6" s="20">
        <v>57</v>
      </c>
      <c r="G6" s="20">
        <v>62</v>
      </c>
      <c r="H6" s="21">
        <v>67</v>
      </c>
      <c r="I6" s="18">
        <v>62</v>
      </c>
      <c r="J6" s="22">
        <v>73</v>
      </c>
      <c r="K6" s="22">
        <v>78</v>
      </c>
      <c r="L6" s="21">
        <v>81</v>
      </c>
      <c r="M6" s="19">
        <v>78</v>
      </c>
      <c r="N6" s="15">
        <f t="shared" si="0"/>
        <v>140</v>
      </c>
      <c r="O6" s="24">
        <f t="shared" si="1"/>
        <v>190.01572286215563</v>
      </c>
      <c r="P6" s="2"/>
    </row>
    <row r="7" spans="1:16" ht="15.75" customHeight="1" thickBot="1">
      <c r="A7" s="7"/>
      <c r="B7" s="9" t="s">
        <v>19</v>
      </c>
      <c r="C7" s="9" t="s">
        <v>20</v>
      </c>
      <c r="D7" s="9">
        <v>69</v>
      </c>
      <c r="E7" s="9">
        <v>64.55</v>
      </c>
      <c r="F7" s="25">
        <v>47</v>
      </c>
      <c r="G7" s="25">
        <v>47</v>
      </c>
      <c r="H7" s="22">
        <v>47</v>
      </c>
      <c r="I7" s="18">
        <v>47</v>
      </c>
      <c r="J7" s="22">
        <v>65</v>
      </c>
      <c r="K7" s="22">
        <v>67</v>
      </c>
      <c r="L7" s="22">
        <v>69</v>
      </c>
      <c r="M7" s="19">
        <v>69</v>
      </c>
      <c r="N7" s="15">
        <f t="shared" si="0"/>
        <v>116</v>
      </c>
      <c r="O7" s="24">
        <f t="shared" si="1"/>
        <v>162.15830203893466</v>
      </c>
      <c r="P7" s="9"/>
    </row>
    <row r="8" spans="1:16" ht="15.75" thickBot="1">
      <c r="A8" s="7"/>
      <c r="B8" s="9" t="s">
        <v>25</v>
      </c>
      <c r="C8" s="9" t="s">
        <v>21</v>
      </c>
      <c r="D8" s="9">
        <v>69</v>
      </c>
      <c r="E8" s="9">
        <v>66.7</v>
      </c>
      <c r="F8" s="20">
        <v>40</v>
      </c>
      <c r="G8" s="20">
        <v>45</v>
      </c>
      <c r="H8" s="21">
        <v>50</v>
      </c>
      <c r="I8" s="18">
        <v>45</v>
      </c>
      <c r="J8" s="22">
        <v>55</v>
      </c>
      <c r="K8" s="22">
        <v>60</v>
      </c>
      <c r="L8" s="21">
        <v>65</v>
      </c>
      <c r="M8" s="19">
        <v>60</v>
      </c>
      <c r="N8" s="15">
        <f t="shared" si="0"/>
        <v>105</v>
      </c>
      <c r="O8" s="24">
        <f t="shared" si="1"/>
        <v>143.61945726471509</v>
      </c>
    </row>
    <row r="9" spans="1:16" ht="15.75" thickBot="1">
      <c r="A9" s="7"/>
      <c r="B9" s="9" t="s">
        <v>15</v>
      </c>
      <c r="C9" s="9" t="s">
        <v>16</v>
      </c>
      <c r="D9" s="9">
        <v>77</v>
      </c>
      <c r="E9" s="9">
        <v>72.7</v>
      </c>
      <c r="F9" s="25">
        <v>64</v>
      </c>
      <c r="G9" s="20">
        <v>64</v>
      </c>
      <c r="H9" s="22">
        <v>67</v>
      </c>
      <c r="I9" s="18">
        <v>67</v>
      </c>
      <c r="J9" s="22">
        <v>80</v>
      </c>
      <c r="K9" s="22">
        <v>86</v>
      </c>
      <c r="L9" s="22">
        <v>91</v>
      </c>
      <c r="M9" s="19">
        <v>91</v>
      </c>
      <c r="N9" s="15">
        <f t="shared" si="0"/>
        <v>158</v>
      </c>
      <c r="O9" s="24">
        <f t="shared" si="1"/>
        <v>204.80223172564234</v>
      </c>
      <c r="P9" s="1"/>
    </row>
    <row r="10" spans="1:16" ht="15.75" customHeight="1" thickBot="1">
      <c r="A10" s="7"/>
      <c r="B10" s="9" t="s">
        <v>29</v>
      </c>
      <c r="C10" s="9" t="s">
        <v>21</v>
      </c>
      <c r="D10" s="9">
        <v>77</v>
      </c>
      <c r="E10" s="9">
        <v>72.34</v>
      </c>
      <c r="F10" s="20">
        <v>35</v>
      </c>
      <c r="G10" s="20">
        <v>40</v>
      </c>
      <c r="H10" s="22">
        <v>45</v>
      </c>
      <c r="I10" s="18">
        <v>45</v>
      </c>
      <c r="J10" s="22">
        <v>55</v>
      </c>
      <c r="K10" s="22">
        <v>60</v>
      </c>
      <c r="L10" s="22">
        <v>65</v>
      </c>
      <c r="M10" s="19">
        <v>65</v>
      </c>
      <c r="N10" s="15">
        <f t="shared" si="0"/>
        <v>110</v>
      </c>
      <c r="O10" s="24">
        <f t="shared" si="1"/>
        <v>143.00661337317592</v>
      </c>
      <c r="P10" s="1"/>
    </row>
    <row r="11" spans="1:16" ht="15.75" thickBot="1">
      <c r="A11" s="7"/>
      <c r="B11" s="9" t="s">
        <v>24</v>
      </c>
      <c r="C11" s="9" t="s">
        <v>21</v>
      </c>
      <c r="D11" s="9">
        <v>77</v>
      </c>
      <c r="E11" s="9">
        <v>76.7</v>
      </c>
      <c r="F11" s="20">
        <v>30</v>
      </c>
      <c r="G11" s="20">
        <v>35</v>
      </c>
      <c r="H11" s="22">
        <v>40</v>
      </c>
      <c r="I11" s="18">
        <v>40</v>
      </c>
      <c r="J11" s="22">
        <v>40</v>
      </c>
      <c r="K11" s="22">
        <v>45</v>
      </c>
      <c r="L11" s="22">
        <v>50</v>
      </c>
      <c r="M11" s="19">
        <v>50</v>
      </c>
      <c r="N11" s="15">
        <f t="shared" si="0"/>
        <v>90</v>
      </c>
      <c r="O11" s="24">
        <f t="shared" si="1"/>
        <v>113.11251146581488</v>
      </c>
      <c r="P11" s="46"/>
    </row>
    <row r="12" spans="1:16" ht="15.75" thickBot="1">
      <c r="A12" s="7"/>
      <c r="B12" s="9" t="s">
        <v>30</v>
      </c>
      <c r="C12" s="9" t="s">
        <v>21</v>
      </c>
      <c r="D12" s="9">
        <v>77</v>
      </c>
      <c r="E12" s="9">
        <v>77</v>
      </c>
      <c r="F12" s="20">
        <v>17</v>
      </c>
      <c r="G12" s="20">
        <v>18</v>
      </c>
      <c r="H12" s="22">
        <v>19</v>
      </c>
      <c r="I12" s="18">
        <v>19</v>
      </c>
      <c r="J12" s="22">
        <v>25</v>
      </c>
      <c r="K12" s="22">
        <v>30</v>
      </c>
      <c r="L12" s="22">
        <v>35</v>
      </c>
      <c r="M12" s="19">
        <v>35</v>
      </c>
      <c r="N12" s="15">
        <f t="shared" si="0"/>
        <v>54</v>
      </c>
      <c r="O12" s="24">
        <f t="shared" si="1"/>
        <v>67.720126192585454</v>
      </c>
      <c r="P12" s="9"/>
    </row>
    <row r="13" spans="1:16" ht="15.75" thickBot="1">
      <c r="A13" s="7"/>
      <c r="B13" s="9" t="s">
        <v>26</v>
      </c>
      <c r="C13" s="9" t="s">
        <v>27</v>
      </c>
      <c r="D13" s="9">
        <v>77</v>
      </c>
      <c r="E13" s="9">
        <v>73.400000000000006</v>
      </c>
      <c r="F13" s="25">
        <v>60</v>
      </c>
      <c r="G13" s="25">
        <v>60</v>
      </c>
      <c r="H13" s="21">
        <v>62</v>
      </c>
      <c r="I13" s="18">
        <v>0</v>
      </c>
      <c r="J13" s="22">
        <v>75</v>
      </c>
      <c r="K13" s="22">
        <v>80</v>
      </c>
      <c r="L13" s="21">
        <v>90</v>
      </c>
      <c r="M13" s="19">
        <v>80</v>
      </c>
      <c r="N13" s="15">
        <v>0</v>
      </c>
      <c r="O13" s="23">
        <f t="shared" si="1"/>
        <v>0</v>
      </c>
      <c r="P13" s="47"/>
    </row>
    <row r="14" spans="1:16" ht="15.75" thickBot="1">
      <c r="A14" s="7"/>
      <c r="B14" s="12" t="s">
        <v>41</v>
      </c>
      <c r="C14" s="11" t="s">
        <v>16</v>
      </c>
      <c r="D14" s="11">
        <v>85</v>
      </c>
      <c r="E14" s="11">
        <v>81.150000000000006</v>
      </c>
      <c r="F14" s="22">
        <v>55</v>
      </c>
      <c r="G14" s="20">
        <v>59</v>
      </c>
      <c r="H14" s="21">
        <v>61</v>
      </c>
      <c r="I14" s="18">
        <v>59</v>
      </c>
      <c r="J14" s="22">
        <v>61</v>
      </c>
      <c r="K14" s="22">
        <v>71</v>
      </c>
      <c r="L14" s="21">
        <v>75</v>
      </c>
      <c r="M14" s="19">
        <v>71</v>
      </c>
      <c r="N14" s="15">
        <f t="shared" ref="N14:N23" si="2">I14+M14</f>
        <v>130</v>
      </c>
      <c r="O14" s="24">
        <f t="shared" si="1"/>
        <v>158.49282337344022</v>
      </c>
      <c r="P14" s="9"/>
    </row>
    <row r="15" spans="1:16" ht="15.75" thickBot="1">
      <c r="A15" s="7"/>
      <c r="B15" s="7" t="s">
        <v>40</v>
      </c>
      <c r="C15" s="9" t="s">
        <v>21</v>
      </c>
      <c r="D15" s="9">
        <v>85</v>
      </c>
      <c r="E15" s="9">
        <v>83.44</v>
      </c>
      <c r="F15" s="40">
        <v>35</v>
      </c>
      <c r="G15" s="20">
        <v>38</v>
      </c>
      <c r="H15" s="22">
        <v>45</v>
      </c>
      <c r="I15" s="18">
        <v>45</v>
      </c>
      <c r="J15" s="40">
        <v>55</v>
      </c>
      <c r="K15" s="22">
        <v>60</v>
      </c>
      <c r="L15" s="22">
        <v>65</v>
      </c>
      <c r="M15" s="19">
        <v>65</v>
      </c>
      <c r="N15" s="15">
        <f t="shared" si="2"/>
        <v>110</v>
      </c>
      <c r="O15" s="24">
        <f t="shared" si="1"/>
        <v>132.21831178155784</v>
      </c>
      <c r="P15" s="9"/>
    </row>
    <row r="16" spans="1:16" ht="15.75" thickBot="1">
      <c r="A16" s="7"/>
      <c r="B16" s="7" t="s">
        <v>39</v>
      </c>
      <c r="C16" s="9" t="s">
        <v>21</v>
      </c>
      <c r="D16" s="9">
        <v>85</v>
      </c>
      <c r="E16" s="9">
        <v>81.7</v>
      </c>
      <c r="F16" s="40">
        <v>30</v>
      </c>
      <c r="G16" s="20">
        <v>35</v>
      </c>
      <c r="H16" s="22">
        <v>40</v>
      </c>
      <c r="I16" s="18">
        <v>40</v>
      </c>
      <c r="J16" s="40">
        <v>60</v>
      </c>
      <c r="K16" s="22">
        <v>65</v>
      </c>
      <c r="L16" s="21">
        <v>70</v>
      </c>
      <c r="M16" s="19">
        <v>65</v>
      </c>
      <c r="N16" s="15">
        <f t="shared" si="2"/>
        <v>105</v>
      </c>
      <c r="O16" s="24">
        <f t="shared" si="1"/>
        <v>127.56675470073021</v>
      </c>
      <c r="P16" s="48"/>
    </row>
    <row r="17" spans="1:16" ht="15.75" thickBot="1">
      <c r="A17" s="7"/>
      <c r="B17" s="5" t="s">
        <v>72</v>
      </c>
      <c r="C17" s="9" t="s">
        <v>16</v>
      </c>
      <c r="D17" s="9">
        <v>94</v>
      </c>
      <c r="E17" s="9">
        <v>87.4</v>
      </c>
      <c r="F17" s="41">
        <v>60</v>
      </c>
      <c r="G17" s="20">
        <v>62</v>
      </c>
      <c r="H17" s="21">
        <v>65</v>
      </c>
      <c r="I17" s="18">
        <v>62</v>
      </c>
      <c r="J17" s="40">
        <v>80</v>
      </c>
      <c r="K17" s="22">
        <v>87</v>
      </c>
      <c r="L17" s="21">
        <v>91</v>
      </c>
      <c r="M17" s="19">
        <v>87</v>
      </c>
      <c r="N17" s="15">
        <f t="shared" si="2"/>
        <v>149</v>
      </c>
      <c r="O17" s="24">
        <f t="shared" si="1"/>
        <v>175.11304733703972</v>
      </c>
      <c r="P17" s="45"/>
    </row>
    <row r="18" spans="1:16" ht="15.75" customHeight="1" thickBot="1">
      <c r="A18" s="7"/>
      <c r="B18" s="5" t="s">
        <v>86</v>
      </c>
      <c r="C18" s="9" t="s">
        <v>21</v>
      </c>
      <c r="D18" s="9">
        <v>105</v>
      </c>
      <c r="E18" s="9">
        <v>101.46</v>
      </c>
      <c r="F18" s="40">
        <v>50</v>
      </c>
      <c r="G18" s="20">
        <v>55</v>
      </c>
      <c r="H18" s="21">
        <v>63</v>
      </c>
      <c r="I18" s="18">
        <v>55</v>
      </c>
      <c r="J18" s="40">
        <v>65</v>
      </c>
      <c r="K18" s="22">
        <v>70</v>
      </c>
      <c r="L18" s="22">
        <v>80</v>
      </c>
      <c r="M18" s="19">
        <v>80</v>
      </c>
      <c r="N18" s="15">
        <f t="shared" si="2"/>
        <v>135</v>
      </c>
      <c r="O18" s="24">
        <f t="shared" si="1"/>
        <v>149.06061669450548</v>
      </c>
    </row>
    <row r="19" spans="1:16" ht="15.75" thickBot="1">
      <c r="A19" s="7"/>
      <c r="B19" s="7" t="s">
        <v>36</v>
      </c>
      <c r="C19" s="9" t="s">
        <v>21</v>
      </c>
      <c r="D19" s="9">
        <v>105</v>
      </c>
      <c r="E19" s="9">
        <v>98.5</v>
      </c>
      <c r="F19" s="40">
        <v>40</v>
      </c>
      <c r="G19" s="20">
        <v>45</v>
      </c>
      <c r="H19" s="22">
        <v>50</v>
      </c>
      <c r="I19" s="18">
        <v>50</v>
      </c>
      <c r="J19" s="40">
        <v>67</v>
      </c>
      <c r="K19" s="22">
        <v>70</v>
      </c>
      <c r="L19" s="22">
        <v>75</v>
      </c>
      <c r="M19" s="19">
        <v>75</v>
      </c>
      <c r="N19" s="15">
        <f t="shared" si="2"/>
        <v>125</v>
      </c>
      <c r="O19" s="24">
        <f t="shared" si="1"/>
        <v>139.57086470452472</v>
      </c>
      <c r="P19" s="12"/>
    </row>
    <row r="20" spans="1:16" ht="15.75" thickBot="1">
      <c r="A20" s="7"/>
      <c r="B20" s="7" t="s">
        <v>37</v>
      </c>
      <c r="C20" s="9" t="s">
        <v>21</v>
      </c>
      <c r="D20" s="9">
        <v>105</v>
      </c>
      <c r="E20" s="9">
        <v>96.66</v>
      </c>
      <c r="F20" s="40">
        <v>32</v>
      </c>
      <c r="G20" s="20">
        <v>35</v>
      </c>
      <c r="H20" s="22">
        <v>40</v>
      </c>
      <c r="I20" s="18">
        <v>40</v>
      </c>
      <c r="J20" s="40">
        <v>62</v>
      </c>
      <c r="K20" s="22">
        <v>70</v>
      </c>
      <c r="L20" s="22">
        <v>75</v>
      </c>
      <c r="M20" s="19">
        <v>75</v>
      </c>
      <c r="N20" s="15">
        <f t="shared" si="2"/>
        <v>115</v>
      </c>
      <c r="O20" s="24">
        <f t="shared" si="1"/>
        <v>129.36307374393922</v>
      </c>
      <c r="P20" s="2"/>
    </row>
    <row r="21" spans="1:16" ht="15.75" thickBot="1">
      <c r="A21" s="7"/>
      <c r="B21" s="7" t="s">
        <v>35</v>
      </c>
      <c r="C21" s="9" t="s">
        <v>21</v>
      </c>
      <c r="D21" s="9">
        <v>105</v>
      </c>
      <c r="E21" s="9">
        <v>97</v>
      </c>
      <c r="F21" s="40">
        <v>40</v>
      </c>
      <c r="G21" s="20">
        <v>45</v>
      </c>
      <c r="H21" s="22">
        <v>50</v>
      </c>
      <c r="I21" s="18">
        <v>50</v>
      </c>
      <c r="J21" s="40">
        <v>60</v>
      </c>
      <c r="K21" s="22">
        <v>65</v>
      </c>
      <c r="L21" s="21">
        <v>70</v>
      </c>
      <c r="M21" s="19">
        <v>65</v>
      </c>
      <c r="N21" s="15">
        <f t="shared" si="2"/>
        <v>115</v>
      </c>
      <c r="O21" s="24">
        <f t="shared" si="1"/>
        <v>129.18179643100478</v>
      </c>
      <c r="P21" s="9"/>
    </row>
    <row r="22" spans="1:16" ht="15.75" thickBot="1">
      <c r="A22" s="7"/>
      <c r="B22" s="7" t="s">
        <v>38</v>
      </c>
      <c r="C22" s="9" t="s">
        <v>18</v>
      </c>
      <c r="D22" s="9">
        <v>105</v>
      </c>
      <c r="E22" s="9">
        <v>106.92</v>
      </c>
      <c r="F22" s="40">
        <v>35</v>
      </c>
      <c r="G22" s="25">
        <v>37</v>
      </c>
      <c r="H22" s="22">
        <v>37</v>
      </c>
      <c r="I22" s="18">
        <v>37</v>
      </c>
      <c r="J22" s="40">
        <v>40</v>
      </c>
      <c r="K22" s="22">
        <v>43</v>
      </c>
      <c r="L22" s="22">
        <v>46</v>
      </c>
      <c r="M22" s="19">
        <v>46</v>
      </c>
      <c r="N22" s="15">
        <f t="shared" si="2"/>
        <v>83</v>
      </c>
      <c r="O22" s="24">
        <f t="shared" si="1"/>
        <v>89.980327122376806</v>
      </c>
      <c r="P22" s="2"/>
    </row>
    <row r="23" spans="1:16" ht="15.75" thickBot="1">
      <c r="A23" s="7"/>
      <c r="B23" s="9" t="s">
        <v>81</v>
      </c>
      <c r="C23" s="9" t="s">
        <v>82</v>
      </c>
      <c r="D23" s="16" t="s">
        <v>83</v>
      </c>
      <c r="E23" s="16">
        <v>121.22</v>
      </c>
      <c r="F23" s="41">
        <v>100</v>
      </c>
      <c r="G23" s="25">
        <v>100</v>
      </c>
      <c r="H23" s="22">
        <v>100</v>
      </c>
      <c r="I23" s="18">
        <v>100</v>
      </c>
      <c r="J23" s="40">
        <v>120</v>
      </c>
      <c r="K23" s="21"/>
      <c r="L23" s="21"/>
      <c r="M23" s="19">
        <v>120</v>
      </c>
      <c r="N23" s="15">
        <f t="shared" si="2"/>
        <v>220</v>
      </c>
      <c r="O23" s="24">
        <f t="shared" si="1"/>
        <v>230.00463762954456</v>
      </c>
      <c r="P23" s="9"/>
    </row>
    <row r="24" spans="1:16" ht="15.75" thickBot="1">
      <c r="A24" s="7"/>
      <c r="B24" s="9"/>
      <c r="C24" s="9"/>
      <c r="D24" s="9"/>
      <c r="E24" s="9"/>
      <c r="F24" s="20"/>
      <c r="G24" s="20"/>
      <c r="H24" s="21"/>
      <c r="I24" s="18"/>
      <c r="J24" s="22"/>
      <c r="K24" s="22"/>
      <c r="L24" s="21"/>
      <c r="M24" s="19"/>
      <c r="N24" s="15"/>
      <c r="O24" s="24"/>
      <c r="P24" s="9"/>
    </row>
    <row r="25" spans="1:16" ht="15.75" thickBot="1">
      <c r="A25" s="7"/>
      <c r="B25" s="9"/>
      <c r="C25" s="9"/>
      <c r="D25" s="9"/>
      <c r="E25" s="9"/>
      <c r="F25" s="25"/>
      <c r="G25" s="25"/>
      <c r="H25" s="22"/>
      <c r="I25" s="18"/>
      <c r="J25" s="22"/>
      <c r="K25" s="22"/>
      <c r="L25" s="22"/>
      <c r="M25" s="19"/>
      <c r="N25" s="15"/>
      <c r="O25" s="24"/>
      <c r="P25" s="9"/>
    </row>
    <row r="26" spans="1:16" ht="15.75" thickBot="1">
      <c r="A26" s="7"/>
      <c r="B26" s="9"/>
      <c r="C26" s="9"/>
      <c r="D26" s="9"/>
      <c r="E26" s="9"/>
      <c r="F26" s="20"/>
      <c r="G26" s="20"/>
      <c r="H26" s="21"/>
      <c r="I26" s="18"/>
      <c r="J26" s="22"/>
      <c r="K26" s="22"/>
      <c r="L26" s="21"/>
      <c r="M26" s="19"/>
      <c r="N26" s="15"/>
      <c r="O26" s="24"/>
      <c r="P26" s="9"/>
    </row>
    <row r="27" spans="1:16" ht="15.75" thickBot="1">
      <c r="A27" s="7"/>
      <c r="B27" s="9"/>
      <c r="C27" s="9"/>
      <c r="D27" s="9"/>
      <c r="E27" s="9"/>
      <c r="F27" s="20"/>
      <c r="G27" s="20"/>
      <c r="H27" s="22"/>
      <c r="I27" s="18"/>
      <c r="J27" s="22"/>
      <c r="K27" s="22"/>
      <c r="L27" s="21"/>
      <c r="M27" s="19"/>
      <c r="N27" s="37"/>
      <c r="O27" s="24"/>
      <c r="P27" s="9"/>
    </row>
    <row r="28" spans="1:16" ht="15.75" thickBot="1">
      <c r="A28" s="7"/>
      <c r="B28" s="9"/>
      <c r="C28" s="9"/>
      <c r="D28" s="9"/>
      <c r="E28" s="9"/>
      <c r="F28" s="20"/>
      <c r="G28" s="20"/>
      <c r="H28" s="22"/>
      <c r="I28" s="18"/>
      <c r="J28" s="22"/>
      <c r="K28" s="21"/>
      <c r="L28" s="22"/>
      <c r="M28" s="19"/>
      <c r="N28" s="15"/>
      <c r="O28" s="24"/>
      <c r="P28" s="9"/>
    </row>
    <row r="29" spans="1:16" ht="15.75" thickBot="1">
      <c r="A29" s="7"/>
      <c r="B29" s="9"/>
      <c r="C29" s="9"/>
      <c r="D29" s="9"/>
      <c r="E29" s="9"/>
      <c r="F29" s="25"/>
      <c r="G29" s="20"/>
      <c r="H29" s="22"/>
      <c r="I29" s="18"/>
      <c r="J29" s="22"/>
      <c r="K29" s="22"/>
      <c r="L29" s="22"/>
      <c r="M29" s="19"/>
      <c r="N29" s="15"/>
      <c r="O29" s="24"/>
      <c r="P29" s="9"/>
    </row>
    <row r="30" spans="1:16" ht="15.75" thickBot="1">
      <c r="A30" s="7"/>
      <c r="B30" s="9"/>
      <c r="C30" s="9"/>
      <c r="D30" s="9"/>
      <c r="E30" s="9"/>
      <c r="F30" s="20"/>
      <c r="G30" s="20"/>
      <c r="H30" s="22"/>
      <c r="I30" s="18"/>
      <c r="J30" s="22"/>
      <c r="K30" s="22"/>
      <c r="L30" s="22"/>
      <c r="M30" s="19"/>
      <c r="N30" s="15"/>
      <c r="O30" s="24"/>
      <c r="P30" s="9"/>
    </row>
    <row r="31" spans="1:16" ht="15.75" thickBot="1">
      <c r="A31" s="7"/>
      <c r="B31" s="9"/>
      <c r="C31" s="3"/>
      <c r="D31" s="9"/>
      <c r="E31" s="9"/>
      <c r="F31" s="20"/>
      <c r="G31" s="20"/>
      <c r="H31" s="21"/>
      <c r="I31" s="18"/>
      <c r="J31" s="21"/>
      <c r="K31" s="22"/>
      <c r="L31" s="21"/>
      <c r="M31" s="19"/>
      <c r="N31" s="15"/>
      <c r="O31" s="24"/>
      <c r="P31" s="9"/>
    </row>
    <row r="32" spans="1:16" ht="15.75" thickBot="1">
      <c r="A32" s="7"/>
      <c r="B32" s="8"/>
      <c r="C32" s="9"/>
      <c r="D32" s="9"/>
      <c r="E32" s="9"/>
      <c r="F32" s="20"/>
      <c r="G32" s="25"/>
      <c r="H32" s="21"/>
      <c r="I32" s="18"/>
      <c r="J32" s="22"/>
      <c r="K32" s="21"/>
      <c r="L32" s="21"/>
      <c r="M32" s="19"/>
      <c r="N32" s="37"/>
      <c r="O32" s="24"/>
      <c r="P32" s="9"/>
    </row>
    <row r="33" spans="1:16" ht="15.75" thickBot="1">
      <c r="A33" s="7"/>
      <c r="B33" s="9"/>
      <c r="C33" s="9"/>
      <c r="D33" s="9"/>
      <c r="E33" s="9"/>
      <c r="F33" s="20"/>
      <c r="G33" s="20"/>
      <c r="H33" s="22"/>
      <c r="I33" s="18"/>
      <c r="J33" s="22"/>
      <c r="K33" s="22"/>
      <c r="L33" s="22"/>
      <c r="M33" s="19"/>
      <c r="N33" s="15"/>
      <c r="O33" s="24"/>
      <c r="P33" s="9"/>
    </row>
    <row r="34" spans="1:16" ht="15.75" thickBot="1">
      <c r="A34" s="7"/>
      <c r="B34" s="12"/>
      <c r="C34" s="11"/>
      <c r="D34" s="11"/>
      <c r="E34" s="11"/>
      <c r="F34" s="22"/>
      <c r="G34" s="20"/>
      <c r="H34" s="22"/>
      <c r="I34" s="18"/>
      <c r="J34" s="22"/>
      <c r="K34" s="22"/>
      <c r="L34" s="22"/>
      <c r="M34" s="19"/>
      <c r="N34" s="15"/>
      <c r="O34" s="24"/>
      <c r="P34" s="9"/>
    </row>
    <row r="35" spans="1:16" ht="15.75" thickBot="1">
      <c r="A35" s="7"/>
      <c r="B35" s="7"/>
      <c r="C35" s="9"/>
      <c r="D35" s="9"/>
      <c r="E35" s="9"/>
      <c r="F35" s="40"/>
      <c r="G35" s="20"/>
      <c r="H35" s="22"/>
      <c r="I35" s="18"/>
      <c r="J35" s="40"/>
      <c r="K35" s="22"/>
      <c r="L35" s="22"/>
      <c r="M35" s="19"/>
      <c r="N35" s="15"/>
      <c r="O35" s="24"/>
      <c r="P35" s="9"/>
    </row>
    <row r="36" spans="1:16" ht="15.75" customHeight="1" thickBot="1">
      <c r="A36" s="7"/>
      <c r="B36" s="7"/>
      <c r="C36" s="9"/>
      <c r="D36" s="9"/>
      <c r="E36" s="9"/>
      <c r="F36" s="41"/>
      <c r="G36" s="25"/>
      <c r="H36" s="21"/>
      <c r="I36" s="18"/>
      <c r="J36" s="40"/>
      <c r="K36" s="22"/>
      <c r="L36" s="21"/>
      <c r="M36" s="19"/>
      <c r="N36" s="15"/>
      <c r="O36" s="23"/>
      <c r="P36" s="9"/>
    </row>
    <row r="37" spans="1:16" ht="15.75" thickBot="1">
      <c r="A37" s="7"/>
      <c r="B37" s="7"/>
      <c r="C37" s="9"/>
      <c r="D37" s="9"/>
      <c r="E37" s="16"/>
      <c r="F37" s="40"/>
      <c r="G37" s="20"/>
      <c r="H37" s="21"/>
      <c r="I37" s="18"/>
      <c r="J37" s="40"/>
      <c r="K37" s="21"/>
      <c r="L37" s="21"/>
      <c r="M37" s="19"/>
      <c r="N37" s="15"/>
      <c r="O37" s="24"/>
      <c r="P37" s="9"/>
    </row>
    <row r="38" spans="1:16" ht="15.75" thickBot="1">
      <c r="A38" s="7"/>
      <c r="B38" s="7"/>
      <c r="C38" s="9"/>
      <c r="D38" s="9"/>
      <c r="E38" s="16"/>
      <c r="F38" s="40"/>
      <c r="G38" s="20"/>
      <c r="H38" s="22"/>
      <c r="I38" s="18"/>
      <c r="J38" s="40"/>
      <c r="K38" s="22"/>
      <c r="L38" s="21"/>
      <c r="M38" s="19"/>
      <c r="N38" s="15"/>
      <c r="O38" s="24"/>
      <c r="P38" s="9"/>
    </row>
    <row r="39" spans="1:16" ht="15.75" thickBot="1">
      <c r="A39" s="7"/>
      <c r="B39" s="7"/>
      <c r="C39" s="9"/>
      <c r="D39" s="9"/>
      <c r="E39" s="16"/>
      <c r="F39" s="41"/>
      <c r="G39" s="25"/>
      <c r="H39" s="22"/>
      <c r="I39" s="18"/>
      <c r="J39" s="40"/>
      <c r="K39" s="22"/>
      <c r="L39" s="21"/>
      <c r="M39" s="19"/>
      <c r="N39" s="15"/>
      <c r="O39" s="24"/>
      <c r="P39" s="9"/>
    </row>
    <row r="40" spans="1:16" ht="15.75" thickBot="1">
      <c r="A40" s="7"/>
      <c r="B40" s="7"/>
      <c r="C40" s="9"/>
      <c r="D40" s="9"/>
      <c r="E40" s="16"/>
      <c r="F40" s="40"/>
      <c r="G40" s="20"/>
      <c r="H40" s="21"/>
      <c r="I40" s="18"/>
      <c r="J40" s="40"/>
      <c r="K40" s="21"/>
      <c r="L40" s="21"/>
      <c r="M40" s="19"/>
      <c r="N40" s="15"/>
      <c r="O40" s="24"/>
      <c r="P40" s="9"/>
    </row>
    <row r="41" spans="1:16" ht="15.75" thickBot="1">
      <c r="A41" s="7"/>
      <c r="B41" s="7"/>
      <c r="C41" s="9"/>
      <c r="D41" s="9"/>
      <c r="E41" s="9"/>
      <c r="F41" s="40"/>
      <c r="G41" s="20"/>
      <c r="H41" s="21"/>
      <c r="I41" s="18"/>
      <c r="J41" s="40"/>
      <c r="K41" s="22"/>
      <c r="L41" s="21"/>
      <c r="M41" s="19"/>
      <c r="N41" s="15"/>
      <c r="O41" s="24"/>
      <c r="P41" s="9"/>
    </row>
    <row r="42" spans="1:16" ht="15.75" thickBot="1">
      <c r="A42" s="7"/>
      <c r="B42" s="7"/>
      <c r="C42" s="9"/>
      <c r="D42" s="9"/>
      <c r="E42" s="9"/>
      <c r="F42" s="40"/>
      <c r="G42" s="20"/>
      <c r="H42" s="22"/>
      <c r="I42" s="18"/>
      <c r="J42" s="41"/>
      <c r="K42" s="22"/>
      <c r="L42" s="22"/>
      <c r="M42" s="19"/>
      <c r="N42" s="15"/>
      <c r="O42" s="24"/>
      <c r="P42" s="9"/>
    </row>
    <row r="43" spans="1:16" ht="15.75" thickBot="1">
      <c r="A43" s="12"/>
      <c r="B43" s="11"/>
      <c r="C43" s="11"/>
      <c r="D43" s="11"/>
      <c r="E43" s="11"/>
      <c r="F43" s="22"/>
      <c r="G43" s="20"/>
      <c r="H43" s="22"/>
      <c r="I43" s="18"/>
      <c r="J43" s="22"/>
      <c r="K43" s="22"/>
      <c r="L43" s="22"/>
      <c r="M43" s="19"/>
      <c r="N43" s="15"/>
      <c r="O43" s="24"/>
      <c r="P43" s="9"/>
    </row>
    <row r="44" spans="1:16" ht="15.75" thickBot="1">
      <c r="A44" s="7"/>
      <c r="B44" s="9"/>
      <c r="C44" s="9"/>
      <c r="D44" s="9"/>
      <c r="E44" s="9"/>
      <c r="F44" s="40"/>
      <c r="G44" s="20"/>
      <c r="H44" s="22"/>
      <c r="I44" s="18"/>
      <c r="J44" s="40"/>
      <c r="K44" s="22"/>
      <c r="L44" s="21"/>
      <c r="M44" s="19"/>
      <c r="N44" s="15"/>
      <c r="O44" s="24"/>
      <c r="P44" s="9"/>
    </row>
    <row r="45" spans="1:16" ht="15.75" thickBot="1">
      <c r="A45" s="7"/>
      <c r="B45" s="8"/>
      <c r="C45" s="9"/>
      <c r="D45" s="9"/>
      <c r="E45" s="44"/>
      <c r="F45" s="41"/>
      <c r="G45" s="25"/>
      <c r="H45" s="21"/>
      <c r="I45" s="18"/>
      <c r="J45" s="41"/>
      <c r="K45" s="21"/>
      <c r="L45" s="21"/>
      <c r="M45" s="19"/>
      <c r="N45" s="15"/>
      <c r="O45" s="24"/>
      <c r="P45" s="9"/>
    </row>
    <row r="46" spans="1:16" ht="15.75" thickBot="1">
      <c r="A46" s="7"/>
      <c r="B46" s="3"/>
      <c r="C46" s="9"/>
      <c r="D46" s="9"/>
      <c r="E46" s="9"/>
      <c r="F46" s="41"/>
      <c r="G46" s="20"/>
      <c r="H46" s="21"/>
      <c r="I46" s="18"/>
      <c r="J46" s="40"/>
      <c r="K46" s="22"/>
      <c r="L46" s="21"/>
      <c r="M46" s="19"/>
      <c r="N46" s="15"/>
      <c r="O46" s="24"/>
      <c r="P46" s="9"/>
    </row>
    <row r="47" spans="1:16" ht="15.75" thickBot="1">
      <c r="A47" s="7"/>
      <c r="B47" s="9"/>
      <c r="C47" s="9"/>
      <c r="D47" s="9"/>
      <c r="E47" s="9"/>
      <c r="F47" s="40"/>
      <c r="G47" s="20"/>
      <c r="H47" s="21"/>
      <c r="I47" s="18"/>
      <c r="J47" s="40"/>
      <c r="K47" s="21"/>
      <c r="L47" s="22"/>
      <c r="M47" s="19"/>
      <c r="N47" s="37"/>
      <c r="O47" s="24"/>
      <c r="P47" s="9"/>
    </row>
    <row r="48" spans="1:16" ht="15.75" thickBot="1">
      <c r="A48" s="7"/>
      <c r="B48" s="3"/>
      <c r="C48" s="9"/>
      <c r="D48" s="9"/>
      <c r="E48" s="16"/>
      <c r="F48" s="40"/>
      <c r="G48" s="20"/>
      <c r="H48" s="21"/>
      <c r="I48" s="18"/>
      <c r="J48" s="41"/>
      <c r="K48" s="22"/>
      <c r="L48" s="21"/>
      <c r="M48" s="19"/>
      <c r="N48" s="15"/>
      <c r="O48" s="24"/>
      <c r="P48" s="9"/>
    </row>
    <row r="49" spans="1:16" ht="15.75" thickBot="1">
      <c r="A49" s="7"/>
      <c r="B49" s="9"/>
      <c r="C49" s="9"/>
      <c r="D49" s="9"/>
      <c r="E49" s="16"/>
      <c r="F49" s="41"/>
      <c r="G49" s="20"/>
      <c r="H49" s="22"/>
      <c r="I49" s="18"/>
      <c r="J49" s="41"/>
      <c r="K49" s="22"/>
      <c r="L49" s="22"/>
      <c r="M49" s="19"/>
      <c r="N49" s="15"/>
      <c r="O49" s="24"/>
      <c r="P49" s="9"/>
    </row>
    <row r="50" spans="1:16" ht="15.75" thickBot="1">
      <c r="A50" s="12"/>
      <c r="B50" s="11"/>
      <c r="C50" s="11"/>
      <c r="D50" s="11"/>
      <c r="E50" s="12"/>
      <c r="F50" s="40"/>
      <c r="G50" s="25"/>
      <c r="H50" s="22"/>
      <c r="I50" s="18"/>
      <c r="J50" s="40"/>
      <c r="K50" s="41"/>
      <c r="L50" s="40"/>
      <c r="M50" s="19"/>
      <c r="N50" s="37"/>
      <c r="O50" s="24"/>
      <c r="P50" s="9"/>
    </row>
    <row r="51" spans="1:16" ht="15.75" thickBot="1">
      <c r="A51" s="12"/>
      <c r="B51" s="31"/>
      <c r="C51" s="11"/>
      <c r="D51" s="11"/>
      <c r="E51" s="11"/>
      <c r="F51" s="40"/>
      <c r="G51" s="20"/>
      <c r="H51" s="21"/>
      <c r="I51" s="18"/>
      <c r="J51" s="40"/>
      <c r="K51" s="22"/>
      <c r="L51" s="22"/>
      <c r="M51" s="19"/>
      <c r="N51" s="15"/>
      <c r="O51" s="24"/>
      <c r="P51" s="9"/>
    </row>
    <row r="52" spans="1:16" ht="15.75" thickBot="1">
      <c r="A52" s="7"/>
      <c r="B52" s="9"/>
      <c r="C52" s="9"/>
      <c r="D52" s="9"/>
      <c r="E52" s="9"/>
      <c r="F52" s="40"/>
      <c r="G52" s="20"/>
      <c r="H52" s="22"/>
      <c r="I52" s="18"/>
      <c r="J52" s="40"/>
      <c r="K52" s="22"/>
      <c r="L52" s="22"/>
      <c r="M52" s="19"/>
      <c r="N52" s="15"/>
      <c r="O52" s="24"/>
      <c r="P52" s="9"/>
    </row>
    <row r="53" spans="1:16" ht="15.75" thickBot="1">
      <c r="A53" s="7"/>
      <c r="B53" s="9"/>
      <c r="C53" s="9"/>
      <c r="D53" s="9"/>
      <c r="E53" s="9"/>
      <c r="F53" s="40"/>
      <c r="G53" s="20"/>
      <c r="H53" s="22"/>
      <c r="I53" s="18"/>
      <c r="J53" s="40"/>
      <c r="K53" s="40"/>
      <c r="L53" s="22"/>
      <c r="M53" s="19"/>
      <c r="N53" s="15"/>
      <c r="O53" s="24"/>
      <c r="P53" s="9"/>
    </row>
    <row r="54" spans="1:16" ht="15.75" thickBot="1">
      <c r="A54" s="7"/>
      <c r="B54" s="9"/>
      <c r="C54" s="9"/>
      <c r="D54" s="9"/>
      <c r="E54" s="9"/>
      <c r="F54" s="40"/>
      <c r="G54" s="20"/>
      <c r="H54" s="22"/>
      <c r="I54" s="18"/>
      <c r="J54" s="40"/>
      <c r="K54" s="22"/>
      <c r="L54" s="22"/>
      <c r="M54" s="19"/>
      <c r="N54" s="15"/>
      <c r="O54" s="24"/>
      <c r="P54" s="9"/>
    </row>
    <row r="55" spans="1:16" ht="15.75" thickBot="1">
      <c r="A55" s="7"/>
      <c r="B55" s="9"/>
      <c r="C55" s="9"/>
      <c r="D55" s="9"/>
      <c r="E55" s="9"/>
      <c r="F55" s="40"/>
      <c r="G55" s="20"/>
      <c r="H55" s="22"/>
      <c r="I55" s="18"/>
      <c r="J55" s="40"/>
      <c r="K55" s="22"/>
      <c r="L55" s="21"/>
      <c r="M55" s="19"/>
      <c r="N55" s="15"/>
      <c r="O55" s="24"/>
      <c r="P55" s="9"/>
    </row>
    <row r="56" spans="1:16" ht="15.75" thickBot="1">
      <c r="A56" s="7"/>
      <c r="B56" s="9"/>
      <c r="C56" s="9"/>
      <c r="D56" s="9"/>
      <c r="E56" s="9"/>
      <c r="F56" s="40"/>
      <c r="G56" s="25"/>
      <c r="H56" s="22"/>
      <c r="I56" s="18"/>
      <c r="J56" s="40"/>
      <c r="K56" s="22"/>
      <c r="L56" s="22"/>
      <c r="M56" s="19"/>
      <c r="N56" s="15"/>
      <c r="O56" s="24"/>
      <c r="P56" s="9"/>
    </row>
    <row r="57" spans="1:16" ht="15.75" thickBot="1">
      <c r="A57" s="7"/>
      <c r="B57" s="9"/>
      <c r="C57" s="9"/>
      <c r="D57" s="16"/>
      <c r="E57" s="16"/>
      <c r="F57" s="41"/>
      <c r="G57" s="25"/>
      <c r="H57" s="22"/>
      <c r="I57" s="18"/>
      <c r="J57" s="40"/>
      <c r="K57" s="21"/>
      <c r="L57" s="21"/>
      <c r="M57" s="19"/>
      <c r="N57" s="15"/>
      <c r="O57" s="24"/>
      <c r="P5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Competition Sheets</vt:lpstr>
      <vt:lpstr>Lifts by class</vt:lpstr>
      <vt:lpstr>Best Lifter</vt:lpstr>
      <vt:lpstr>Juniors Best Lifters</vt:lpstr>
      <vt:lpstr>Juniors by Class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linda</cp:lastModifiedBy>
  <dcterms:created xsi:type="dcterms:W3CDTF">2011-07-23T12:39:21Z</dcterms:created>
  <dcterms:modified xsi:type="dcterms:W3CDTF">2011-08-04T15:17:11Z</dcterms:modified>
</cp:coreProperties>
</file>